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salim.artar\Desktop\2019 YPK KARARI\"/>
    </mc:Choice>
  </mc:AlternateContent>
  <bookViews>
    <workbookView xWindow="0" yWindow="0" windowWidth="8490" windowHeight="5775" activeTab="1"/>
  </bookViews>
  <sheets>
    <sheet name="EK I" sheetId="14" r:id="rId1"/>
    <sheet name="Merkez" sheetId="2" r:id="rId2"/>
    <sheet name="Alucra" sheetId="28" r:id="rId3"/>
    <sheet name="Bulancak" sheetId="29" r:id="rId4"/>
    <sheet name="Çamoluk" sheetId="26" r:id="rId5"/>
    <sheet name="Çanakçı" sheetId="27" r:id="rId6"/>
    <sheet name="Dereli" sheetId="25" r:id="rId7"/>
    <sheet name="Doğankent" sheetId="24" r:id="rId8"/>
    <sheet name="Espiye" sheetId="19" r:id="rId9"/>
    <sheet name="Eynesil" sheetId="23" r:id="rId10"/>
    <sheet name="Görele" sheetId="22" r:id="rId11"/>
    <sheet name="Güce" sheetId="21" r:id="rId12"/>
    <sheet name="Keşap" sheetId="20" r:id="rId13"/>
    <sheet name="Piraziz" sheetId="17" r:id="rId14"/>
    <sheet name="Şebin" sheetId="18" r:id="rId15"/>
    <sheet name="Tirebolu" sheetId="16" r:id="rId16"/>
    <sheet name="Yağlıdere" sheetId="15" r:id="rId17"/>
    <sheet name="EK V " sheetId="7" r:id="rId18"/>
  </sheets>
  <externalReferences>
    <externalReference r:id="rId19"/>
    <externalReference r:id="rId20"/>
  </externalReferences>
  <definedNames>
    <definedName name="__123Graph_X" localSheetId="2" hidden="1">'[1]39'!#REF!</definedName>
    <definedName name="__123Graph_X" localSheetId="3" hidden="1">'[1]39'!#REF!</definedName>
    <definedName name="__123Graph_X" localSheetId="4" hidden="1">'[1]39'!#REF!</definedName>
    <definedName name="__123Graph_X" localSheetId="5" hidden="1">'[1]39'!#REF!</definedName>
    <definedName name="__123Graph_X" localSheetId="6" hidden="1">'[1]39'!#REF!</definedName>
    <definedName name="__123Graph_X" localSheetId="7" hidden="1">'[1]39'!#REF!</definedName>
    <definedName name="__123Graph_X" localSheetId="17" hidden="1">'[1]39'!#REF!</definedName>
    <definedName name="__123Graph_X" localSheetId="8" hidden="1">'[1]39'!#REF!</definedName>
    <definedName name="__123Graph_X" localSheetId="9" hidden="1">'[1]39'!#REF!</definedName>
    <definedName name="__123Graph_X" localSheetId="10" hidden="1">'[1]39'!#REF!</definedName>
    <definedName name="__123Graph_X" localSheetId="11" hidden="1">'[1]39'!#REF!</definedName>
    <definedName name="__123Graph_X" localSheetId="12" hidden="1">'[1]39'!#REF!</definedName>
    <definedName name="__123Graph_X" localSheetId="1" hidden="1">'[1]39'!#REF!</definedName>
    <definedName name="__123Graph_X" localSheetId="13" hidden="1">'[1]39'!#REF!</definedName>
    <definedName name="__123Graph_X" localSheetId="14" hidden="1">'[1]39'!#REF!</definedName>
    <definedName name="__123Graph_X" localSheetId="15" hidden="1">'[1]39'!#REF!</definedName>
    <definedName name="__123Graph_X" localSheetId="16" hidden="1">'[1]39'!#REF!</definedName>
    <definedName name="__123Graph_X" hidden="1">'[2]39'!#REF!</definedName>
    <definedName name="_Key1" localSheetId="2" hidden="1">'[1]29'!#REF!</definedName>
    <definedName name="_Key1" localSheetId="3" hidden="1">'[1]29'!#REF!</definedName>
    <definedName name="_Key1" localSheetId="4" hidden="1">'[1]29'!#REF!</definedName>
    <definedName name="_Key1" localSheetId="5" hidden="1">'[1]29'!#REF!</definedName>
    <definedName name="_Key1" localSheetId="6" hidden="1">'[1]29'!#REF!</definedName>
    <definedName name="_Key1" localSheetId="7" hidden="1">'[1]29'!#REF!</definedName>
    <definedName name="_Key1" localSheetId="17" hidden="1">'[1]29'!#REF!</definedName>
    <definedName name="_Key1" localSheetId="8" hidden="1">'[1]29'!#REF!</definedName>
    <definedName name="_Key1" localSheetId="9" hidden="1">'[1]29'!#REF!</definedName>
    <definedName name="_Key1" localSheetId="10" hidden="1">'[1]29'!#REF!</definedName>
    <definedName name="_Key1" localSheetId="11" hidden="1">'[1]29'!#REF!</definedName>
    <definedName name="_Key1" localSheetId="12" hidden="1">'[1]29'!#REF!</definedName>
    <definedName name="_Key1" localSheetId="1" hidden="1">'[1]29'!#REF!</definedName>
    <definedName name="_Key1" localSheetId="13" hidden="1">'[1]29'!#REF!</definedName>
    <definedName name="_Key1" localSheetId="14" hidden="1">'[1]29'!#REF!</definedName>
    <definedName name="_Key1" localSheetId="15" hidden="1">'[1]29'!#REF!</definedName>
    <definedName name="_Key1" localSheetId="16" hidden="1">'[1]29'!#REF!</definedName>
    <definedName name="_Key1" hidden="1">'[2]29'!#REF!</definedName>
    <definedName name="_Order1" hidden="1">255</definedName>
    <definedName name="_Sort" localSheetId="2" hidden="1">'[1]29'!#REF!</definedName>
    <definedName name="_Sort" localSheetId="3" hidden="1">'[1]29'!#REF!</definedName>
    <definedName name="_Sort" localSheetId="4" hidden="1">'[1]29'!#REF!</definedName>
    <definedName name="_Sort" localSheetId="5" hidden="1">'[1]29'!#REF!</definedName>
    <definedName name="_Sort" localSheetId="6" hidden="1">'[1]29'!#REF!</definedName>
    <definedName name="_Sort" localSheetId="7" hidden="1">'[1]29'!#REF!</definedName>
    <definedName name="_Sort" localSheetId="17" hidden="1">'[1]29'!#REF!</definedName>
    <definedName name="_Sort" localSheetId="8" hidden="1">'[1]29'!#REF!</definedName>
    <definedName name="_Sort" localSheetId="9" hidden="1">'[1]29'!#REF!</definedName>
    <definedName name="_Sort" localSheetId="10" hidden="1">'[1]29'!#REF!</definedName>
    <definedName name="_Sort" localSheetId="11" hidden="1">'[1]29'!#REF!</definedName>
    <definedName name="_Sort" localSheetId="12" hidden="1">'[1]29'!#REF!</definedName>
    <definedName name="_Sort" localSheetId="1" hidden="1">'[1]29'!#REF!</definedName>
    <definedName name="_Sort" localSheetId="13" hidden="1">'[1]29'!#REF!</definedName>
    <definedName name="_Sort" localSheetId="14" hidden="1">'[1]29'!#REF!</definedName>
    <definedName name="_Sort" localSheetId="15" hidden="1">'[1]29'!#REF!</definedName>
    <definedName name="_Sort" localSheetId="16" hidden="1">'[1]29'!#REF!</definedName>
    <definedName name="_Sort" hidden="1">'[2]29'!#REF!</definedName>
    <definedName name="_xlnm._FilterDatabase" localSheetId="0" hidden="1">'EK I'!$A$4:$C$507</definedName>
    <definedName name="es" localSheetId="2" hidden="1">{"'Tablo I-C Analiz'!$A$2:$AY$62"}</definedName>
    <definedName name="es" localSheetId="3" hidden="1">{"'Tablo I-C Analiz'!$A$2:$AY$62"}</definedName>
    <definedName name="es" localSheetId="4" hidden="1">{"'Tablo I-C Analiz'!$A$2:$AY$62"}</definedName>
    <definedName name="es" localSheetId="5" hidden="1">{"'Tablo I-C Analiz'!$A$2:$AY$62"}</definedName>
    <definedName name="es" localSheetId="6" hidden="1">{"'Tablo I-C Analiz'!$A$2:$AY$62"}</definedName>
    <definedName name="es" localSheetId="7" hidden="1">{"'Tablo I-C Analiz'!$A$2:$AY$62"}</definedName>
    <definedName name="es" localSheetId="17" hidden="1">{"'Tablo I-C Analiz'!$A$2:$AY$62"}</definedName>
    <definedName name="es" localSheetId="8" hidden="1">{"'Tablo I-C Analiz'!$A$2:$AY$62"}</definedName>
    <definedName name="es" localSheetId="9" hidden="1">{"'Tablo I-C Analiz'!$A$2:$AY$62"}</definedName>
    <definedName name="es" localSheetId="10" hidden="1">{"'Tablo I-C Analiz'!$A$2:$AY$62"}</definedName>
    <definedName name="es" localSheetId="11" hidden="1">{"'Tablo I-C Analiz'!$A$2:$AY$62"}</definedName>
    <definedName name="es" localSheetId="12" hidden="1">{"'Tablo I-C Analiz'!$A$2:$AY$62"}</definedName>
    <definedName name="es" localSheetId="1" hidden="1">{"'Tablo I-C Analiz'!$A$2:$AY$62"}</definedName>
    <definedName name="es" localSheetId="13" hidden="1">{"'Tablo I-C Analiz'!$A$2:$AY$62"}</definedName>
    <definedName name="es" localSheetId="14" hidden="1">{"'Tablo I-C Analiz'!$A$2:$AY$62"}</definedName>
    <definedName name="es" localSheetId="15" hidden="1">{"'Tablo I-C Analiz'!$A$2:$AY$62"}</definedName>
    <definedName name="es" localSheetId="16" hidden="1">{"'Tablo I-C Analiz'!$A$2:$AY$62"}</definedName>
    <definedName name="es" hidden="1">{"'Tablo I-C Analiz'!$A$2:$AY$62"}</definedName>
    <definedName name="html" localSheetId="2" hidden="1">{"'Tablo I-C Analiz'!$A$2:$AY$62"}</definedName>
    <definedName name="html" localSheetId="3" hidden="1">{"'Tablo I-C Analiz'!$A$2:$AY$62"}</definedName>
    <definedName name="html" localSheetId="4" hidden="1">{"'Tablo I-C Analiz'!$A$2:$AY$62"}</definedName>
    <definedName name="html" localSheetId="5" hidden="1">{"'Tablo I-C Analiz'!$A$2:$AY$62"}</definedName>
    <definedName name="html" localSheetId="6" hidden="1">{"'Tablo I-C Analiz'!$A$2:$AY$62"}</definedName>
    <definedName name="html" localSheetId="7" hidden="1">{"'Tablo I-C Analiz'!$A$2:$AY$62"}</definedName>
    <definedName name="html" localSheetId="17" hidden="1">{"'Tablo I-C Analiz'!$A$2:$AY$62"}</definedName>
    <definedName name="html" localSheetId="8" hidden="1">{"'Tablo I-C Analiz'!$A$2:$AY$62"}</definedName>
    <definedName name="html" localSheetId="9" hidden="1">{"'Tablo I-C Analiz'!$A$2:$AY$62"}</definedName>
    <definedName name="html" localSheetId="10" hidden="1">{"'Tablo I-C Analiz'!$A$2:$AY$62"}</definedName>
    <definedName name="html" localSheetId="11" hidden="1">{"'Tablo I-C Analiz'!$A$2:$AY$62"}</definedName>
    <definedName name="html" localSheetId="12" hidden="1">{"'Tablo I-C Analiz'!$A$2:$AY$62"}</definedName>
    <definedName name="html" localSheetId="1" hidden="1">{"'Tablo I-C Analiz'!$A$2:$AY$62"}</definedName>
    <definedName name="html" localSheetId="13" hidden="1">{"'Tablo I-C Analiz'!$A$2:$AY$62"}</definedName>
    <definedName name="html" localSheetId="14" hidden="1">{"'Tablo I-C Analiz'!$A$2:$AY$62"}</definedName>
    <definedName name="html" localSheetId="15" hidden="1">{"'Tablo I-C Analiz'!$A$2:$AY$62"}</definedName>
    <definedName name="html" localSheetId="16" hidden="1">{"'Tablo I-C Analiz'!$A$2:$AY$62"}</definedName>
    <definedName name="html" hidden="1">{"'Tablo I-C Analiz'!$A$2:$AY$62"}</definedName>
    <definedName name="HTML_CodePage" hidden="1">1254</definedName>
    <definedName name="HTML_Control" localSheetId="2" hidden="1">{"'Tablo I-C Analiz'!$A$2:$AY$62"}</definedName>
    <definedName name="HTML_Control" localSheetId="3" hidden="1">{"'Tablo I-C Analiz'!$A$2:$AY$62"}</definedName>
    <definedName name="HTML_Control" localSheetId="4" hidden="1">{"'Tablo I-C Analiz'!$A$2:$AY$62"}</definedName>
    <definedName name="HTML_Control" localSheetId="5" hidden="1">{"'Tablo I-C Analiz'!$A$2:$AY$62"}</definedName>
    <definedName name="HTML_Control" localSheetId="6" hidden="1">{"'Tablo I-C Analiz'!$A$2:$AY$62"}</definedName>
    <definedName name="HTML_Control" localSheetId="7" hidden="1">{"'Tablo I-C Analiz'!$A$2:$AY$62"}</definedName>
    <definedName name="HTML_Control" localSheetId="17" hidden="1">{"'Tablo I-C Analiz'!$A$2:$AY$62"}</definedName>
    <definedName name="HTML_Control" localSheetId="8" hidden="1">{"'Tablo I-C Analiz'!$A$2:$AY$62"}</definedName>
    <definedName name="HTML_Control" localSheetId="9" hidden="1">{"'Tablo I-C Analiz'!$A$2:$AY$62"}</definedName>
    <definedName name="HTML_Control" localSheetId="10" hidden="1">{"'Tablo I-C Analiz'!$A$2:$AY$62"}</definedName>
    <definedName name="HTML_Control" localSheetId="11" hidden="1">{"'Tablo I-C Analiz'!$A$2:$AY$62"}</definedName>
    <definedName name="HTML_Control" localSheetId="12" hidden="1">{"'Tablo I-C Analiz'!$A$2:$AY$62"}</definedName>
    <definedName name="HTML_Control" localSheetId="1" hidden="1">{"'Tablo I-C Analiz'!$A$2:$AY$62"}</definedName>
    <definedName name="HTML_Control" localSheetId="13" hidden="1">{"'Tablo I-C Analiz'!$A$2:$AY$62"}</definedName>
    <definedName name="HTML_Control" localSheetId="14" hidden="1">{"'Tablo I-C Analiz'!$A$2:$AY$62"}</definedName>
    <definedName name="HTML_Control" localSheetId="15" hidden="1">{"'Tablo I-C Analiz'!$A$2:$AY$62"}</definedName>
    <definedName name="HTML_Control" localSheetId="16"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2" hidden="1">{"'Tablo I-C Analiz'!$A$2:$AY$62"}</definedName>
    <definedName name="i" localSheetId="3" hidden="1">{"'Tablo I-C Analiz'!$A$2:$AY$62"}</definedName>
    <definedName name="i" localSheetId="4" hidden="1">{"'Tablo I-C Analiz'!$A$2:$AY$62"}</definedName>
    <definedName name="i" localSheetId="5" hidden="1">{"'Tablo I-C Analiz'!$A$2:$AY$62"}</definedName>
    <definedName name="i" localSheetId="6" hidden="1">{"'Tablo I-C Analiz'!$A$2:$AY$62"}</definedName>
    <definedName name="i" localSheetId="7" hidden="1">{"'Tablo I-C Analiz'!$A$2:$AY$62"}</definedName>
    <definedName name="i" localSheetId="17" hidden="1">{"'Tablo I-C Analiz'!$A$2:$AY$62"}</definedName>
    <definedName name="i" localSheetId="8" hidden="1">{"'Tablo I-C Analiz'!$A$2:$AY$62"}</definedName>
    <definedName name="i" localSheetId="9" hidden="1">{"'Tablo I-C Analiz'!$A$2:$AY$62"}</definedName>
    <definedName name="i" localSheetId="10" hidden="1">{"'Tablo I-C Analiz'!$A$2:$AY$62"}</definedName>
    <definedName name="i" localSheetId="11" hidden="1">{"'Tablo I-C Analiz'!$A$2:$AY$62"}</definedName>
    <definedName name="i" localSheetId="12" hidden="1">{"'Tablo I-C Analiz'!$A$2:$AY$62"}</definedName>
    <definedName name="i" localSheetId="1" hidden="1">{"'Tablo I-C Analiz'!$A$2:$AY$62"}</definedName>
    <definedName name="i" localSheetId="13" hidden="1">{"'Tablo I-C Analiz'!$A$2:$AY$62"}</definedName>
    <definedName name="i" localSheetId="14" hidden="1">{"'Tablo I-C Analiz'!$A$2:$AY$62"}</definedName>
    <definedName name="i" localSheetId="15" hidden="1">{"'Tablo I-C Analiz'!$A$2:$AY$62"}</definedName>
    <definedName name="i" localSheetId="16" hidden="1">{"'Tablo I-C Analiz'!$A$2:$AY$62"}</definedName>
    <definedName name="i" hidden="1">{"'Tablo I-C Analiz'!$A$2:$AY$62"}</definedName>
    <definedName name="MYB" localSheetId="2" hidden="1">{"'Tablo I-C Analiz'!$A$2:$AY$62"}</definedName>
    <definedName name="MYB" localSheetId="3" hidden="1">{"'Tablo I-C Analiz'!$A$2:$AY$62"}</definedName>
    <definedName name="MYB" localSheetId="4" hidden="1">{"'Tablo I-C Analiz'!$A$2:$AY$62"}</definedName>
    <definedName name="MYB" localSheetId="5" hidden="1">{"'Tablo I-C Analiz'!$A$2:$AY$62"}</definedName>
    <definedName name="MYB" localSheetId="6" hidden="1">{"'Tablo I-C Analiz'!$A$2:$AY$62"}</definedName>
    <definedName name="MYB" localSheetId="7" hidden="1">{"'Tablo I-C Analiz'!$A$2:$AY$62"}</definedName>
    <definedName name="MYB" localSheetId="17" hidden="1">{"'Tablo I-C Analiz'!$A$2:$AY$62"}</definedName>
    <definedName name="MYB" localSheetId="8" hidden="1">{"'Tablo I-C Analiz'!$A$2:$AY$62"}</definedName>
    <definedName name="MYB" localSheetId="9" hidden="1">{"'Tablo I-C Analiz'!$A$2:$AY$62"}</definedName>
    <definedName name="MYB" localSheetId="10" hidden="1">{"'Tablo I-C Analiz'!$A$2:$AY$62"}</definedName>
    <definedName name="MYB" localSheetId="11" hidden="1">{"'Tablo I-C Analiz'!$A$2:$AY$62"}</definedName>
    <definedName name="MYB" localSheetId="12" hidden="1">{"'Tablo I-C Analiz'!$A$2:$AY$62"}</definedName>
    <definedName name="MYB" localSheetId="1" hidden="1">{"'Tablo I-C Analiz'!$A$2:$AY$62"}</definedName>
    <definedName name="MYB" localSheetId="13" hidden="1">{"'Tablo I-C Analiz'!$A$2:$AY$62"}</definedName>
    <definedName name="MYB" localSheetId="14" hidden="1">{"'Tablo I-C Analiz'!$A$2:$AY$62"}</definedName>
    <definedName name="MYB" localSheetId="15" hidden="1">{"'Tablo I-C Analiz'!$A$2:$AY$62"}</definedName>
    <definedName name="MYB" localSheetId="16" hidden="1">{"'Tablo I-C Analiz'!$A$2:$AY$62"}</definedName>
    <definedName name="MYB" hidden="1">{"'Tablo I-C Analiz'!$A$2:$AY$62"}</definedName>
    <definedName name="projeler" localSheetId="2" hidden="1">{"'Tablo I-C Analiz'!$A$2:$AY$62"}</definedName>
    <definedName name="projeler" localSheetId="3" hidden="1">{"'Tablo I-C Analiz'!$A$2:$AY$62"}</definedName>
    <definedName name="projeler" localSheetId="4" hidden="1">{"'Tablo I-C Analiz'!$A$2:$AY$62"}</definedName>
    <definedName name="projeler" localSheetId="5" hidden="1">{"'Tablo I-C Analiz'!$A$2:$AY$62"}</definedName>
    <definedName name="projeler" localSheetId="6" hidden="1">{"'Tablo I-C Analiz'!$A$2:$AY$62"}</definedName>
    <definedName name="projeler" localSheetId="7" hidden="1">{"'Tablo I-C Analiz'!$A$2:$AY$62"}</definedName>
    <definedName name="projeler" localSheetId="17" hidden="1">{"'Tablo I-C Analiz'!$A$2:$AY$62"}</definedName>
    <definedName name="projeler" localSheetId="8" hidden="1">{"'Tablo I-C Analiz'!$A$2:$AY$62"}</definedName>
    <definedName name="projeler" localSheetId="9" hidden="1">{"'Tablo I-C Analiz'!$A$2:$AY$62"}</definedName>
    <definedName name="projeler" localSheetId="10" hidden="1">{"'Tablo I-C Analiz'!$A$2:$AY$62"}</definedName>
    <definedName name="projeler" localSheetId="11" hidden="1">{"'Tablo I-C Analiz'!$A$2:$AY$62"}</definedName>
    <definedName name="projeler" localSheetId="12" hidden="1">{"'Tablo I-C Analiz'!$A$2:$AY$62"}</definedName>
    <definedName name="projeler" localSheetId="1" hidden="1">{"'Tablo I-C Analiz'!$A$2:$AY$62"}</definedName>
    <definedName name="projeler" localSheetId="13" hidden="1">{"'Tablo I-C Analiz'!$A$2:$AY$62"}</definedName>
    <definedName name="projeler" localSheetId="14" hidden="1">{"'Tablo I-C Analiz'!$A$2:$AY$62"}</definedName>
    <definedName name="projeler" localSheetId="15" hidden="1">{"'Tablo I-C Analiz'!$A$2:$AY$62"}</definedName>
    <definedName name="projeler" localSheetId="16" hidden="1">{"'Tablo I-C Analiz'!$A$2:$AY$62"}</definedName>
    <definedName name="projeler" hidden="1">{"'Tablo I-C Analiz'!$A$2:$AY$62"}</definedName>
    <definedName name="_xlnm.Print_Area" localSheetId="0">'EK I'!$A$1:$C$507</definedName>
    <definedName name="_xlnm.Print_Area" localSheetId="17">'EK V '!$A$1:$Y$95</definedName>
    <definedName name="_xlnm.Print_Area" localSheetId="10">Görele!$A$1:$K$137</definedName>
    <definedName name="_xlnm.Print_Area" localSheetId="11">Güce!$A$1:$K$103</definedName>
    <definedName name="_xlnm.Print_Titles" localSheetId="6">Dereli!$15:$16</definedName>
    <definedName name="_xlnm.Print_Titles" localSheetId="0">'EK I'!$2:$3</definedName>
  </definedNames>
  <calcPr calcId="162913"/>
</workbook>
</file>

<file path=xl/calcChain.xml><?xml version="1.0" encoding="utf-8"?>
<calcChain xmlns="http://schemas.openxmlformats.org/spreadsheetml/2006/main">
  <c r="J210" i="2" l="1"/>
  <c r="J209" i="2"/>
  <c r="J208" i="2"/>
  <c r="J207" i="2"/>
  <c r="J206" i="2"/>
  <c r="J205" i="2"/>
  <c r="J204" i="2"/>
  <c r="J203" i="2"/>
  <c r="J202" i="2"/>
  <c r="J201" i="2"/>
  <c r="J200" i="2"/>
  <c r="G84" i="27" l="1"/>
  <c r="H84" i="27"/>
  <c r="G91" i="21" l="1"/>
  <c r="H91" i="21"/>
  <c r="I80" i="28" l="1"/>
  <c r="J80" i="19" l="1"/>
  <c r="I112" i="22" l="1"/>
  <c r="J54" i="24" l="1"/>
  <c r="H95" i="28" l="1"/>
  <c r="G95" i="28"/>
  <c r="G133" i="29" l="1"/>
  <c r="G134" i="29"/>
  <c r="H136" i="29"/>
  <c r="G136" i="29"/>
  <c r="H135" i="29"/>
  <c r="G135" i="29"/>
  <c r="H134" i="29"/>
  <c r="H133" i="29"/>
  <c r="J128" i="29"/>
  <c r="H137" i="29" s="1"/>
  <c r="I121" i="29"/>
  <c r="J138" i="29" s="1"/>
  <c r="J140" i="29" s="1"/>
  <c r="H121" i="29"/>
  <c r="I138" i="29" s="1"/>
  <c r="I140" i="29" s="1"/>
  <c r="H94" i="28"/>
  <c r="G94" i="28"/>
  <c r="H93" i="28"/>
  <c r="G93" i="28"/>
  <c r="H92" i="28"/>
  <c r="G92" i="28"/>
  <c r="J87" i="28"/>
  <c r="H96" i="28" s="1"/>
  <c r="J97" i="28"/>
  <c r="J99" i="28" s="1"/>
  <c r="H80" i="28"/>
  <c r="I97" i="28" s="1"/>
  <c r="I99" i="28" s="1"/>
  <c r="J79" i="28"/>
  <c r="J78" i="28"/>
  <c r="J77" i="28"/>
  <c r="J76" i="28"/>
  <c r="J75" i="28"/>
  <c r="J74" i="28"/>
  <c r="J73" i="28"/>
  <c r="J72" i="28"/>
  <c r="J71" i="28"/>
  <c r="J70" i="28"/>
  <c r="J69" i="28"/>
  <c r="G86" i="27"/>
  <c r="G85" i="27"/>
  <c r="H83" i="27"/>
  <c r="G83" i="27"/>
  <c r="J78" i="27"/>
  <c r="H87" i="27" s="1"/>
  <c r="I71" i="27"/>
  <c r="J88" i="27" s="1"/>
  <c r="J90" i="27" s="1"/>
  <c r="H71" i="27"/>
  <c r="I88" i="27" s="1"/>
  <c r="I90" i="27" s="1"/>
  <c r="J70" i="27"/>
  <c r="J69" i="27"/>
  <c r="J68" i="27"/>
  <c r="J67" i="27"/>
  <c r="J66" i="27"/>
  <c r="J65" i="27"/>
  <c r="J64" i="27"/>
  <c r="J63" i="27"/>
  <c r="J62" i="27"/>
  <c r="J61" i="27"/>
  <c r="J60" i="27"/>
  <c r="H84" i="26"/>
  <c r="G84" i="26"/>
  <c r="H83" i="26"/>
  <c r="G83" i="26"/>
  <c r="H82" i="26"/>
  <c r="G82" i="26"/>
  <c r="H81" i="26"/>
  <c r="G81" i="26"/>
  <c r="J76" i="26"/>
  <c r="H85" i="26" s="1"/>
  <c r="I69" i="26"/>
  <c r="J86" i="26" s="1"/>
  <c r="J88" i="26" s="1"/>
  <c r="H69" i="26"/>
  <c r="I86" i="26" s="1"/>
  <c r="I88" i="26" s="1"/>
  <c r="J68" i="26"/>
  <c r="J67" i="26"/>
  <c r="J66" i="26"/>
  <c r="J65" i="26"/>
  <c r="J64" i="26"/>
  <c r="J63" i="26"/>
  <c r="J62" i="26"/>
  <c r="J61" i="26"/>
  <c r="J60" i="26"/>
  <c r="J59" i="26"/>
  <c r="J58" i="26"/>
  <c r="H133" i="25"/>
  <c r="G133" i="25"/>
  <c r="H132" i="25"/>
  <c r="G132" i="25"/>
  <c r="H131" i="25"/>
  <c r="G131" i="25"/>
  <c r="H130" i="25"/>
  <c r="G130" i="25"/>
  <c r="G137" i="25" s="1"/>
  <c r="G138" i="25" s="1"/>
  <c r="J125" i="25"/>
  <c r="H134" i="25" s="1"/>
  <c r="H137" i="25" s="1"/>
  <c r="I118" i="25"/>
  <c r="J135" i="25" s="1"/>
  <c r="J137" i="25" s="1"/>
  <c r="H118" i="25"/>
  <c r="I135" i="25" s="1"/>
  <c r="I137" i="25" s="1"/>
  <c r="J117" i="25"/>
  <c r="J116" i="25"/>
  <c r="J115" i="25"/>
  <c r="J114" i="25"/>
  <c r="J113" i="25"/>
  <c r="J112" i="25"/>
  <c r="J111" i="25"/>
  <c r="J110" i="25"/>
  <c r="J109" i="25"/>
  <c r="J108" i="25"/>
  <c r="J107" i="25"/>
  <c r="H72" i="24"/>
  <c r="G72" i="24"/>
  <c r="G71" i="24"/>
  <c r="H70" i="24"/>
  <c r="G70" i="24"/>
  <c r="H69" i="24"/>
  <c r="G69" i="24"/>
  <c r="J64" i="24"/>
  <c r="H73" i="24" s="1"/>
  <c r="I57" i="24"/>
  <c r="J74" i="24" s="1"/>
  <c r="J76" i="24" s="1"/>
  <c r="H57" i="24"/>
  <c r="I74" i="24" s="1"/>
  <c r="I76" i="24" s="1"/>
  <c r="J56" i="24"/>
  <c r="J55" i="24"/>
  <c r="J53" i="24"/>
  <c r="J52" i="24"/>
  <c r="J51" i="24"/>
  <c r="J50" i="24"/>
  <c r="J49" i="24"/>
  <c r="J48" i="24"/>
  <c r="J47" i="24"/>
  <c r="J46" i="24"/>
  <c r="H82" i="23"/>
  <c r="G82" i="23"/>
  <c r="H81" i="23"/>
  <c r="G81" i="23"/>
  <c r="H80" i="23"/>
  <c r="G80" i="23"/>
  <c r="H79" i="23"/>
  <c r="G79" i="23"/>
  <c r="J74" i="23"/>
  <c r="H83" i="23" s="1"/>
  <c r="I67" i="23"/>
  <c r="J84" i="23" s="1"/>
  <c r="J86" i="23" s="1"/>
  <c r="H67" i="23"/>
  <c r="I84" i="23" s="1"/>
  <c r="I86" i="23" s="1"/>
  <c r="J66" i="23"/>
  <c r="J65" i="23"/>
  <c r="J64" i="23"/>
  <c r="J63" i="23"/>
  <c r="J62" i="23"/>
  <c r="J61" i="23"/>
  <c r="J60" i="23"/>
  <c r="J59" i="23"/>
  <c r="J58" i="23"/>
  <c r="J57" i="23"/>
  <c r="J56" i="23"/>
  <c r="H127" i="22"/>
  <c r="G127" i="22"/>
  <c r="H126" i="22"/>
  <c r="G126" i="22"/>
  <c r="H125" i="22"/>
  <c r="G125" i="22"/>
  <c r="H124" i="22"/>
  <c r="G124" i="22"/>
  <c r="J119" i="22"/>
  <c r="H128" i="22" s="1"/>
  <c r="J129" i="22"/>
  <c r="J131" i="22" s="1"/>
  <c r="H112" i="22"/>
  <c r="I129" i="22" s="1"/>
  <c r="I131" i="22" s="1"/>
  <c r="J111" i="22"/>
  <c r="J110" i="22"/>
  <c r="J109" i="22"/>
  <c r="J108" i="22"/>
  <c r="J107" i="22"/>
  <c r="J106" i="22"/>
  <c r="J105" i="22"/>
  <c r="J104" i="22"/>
  <c r="J103" i="22"/>
  <c r="J102" i="22"/>
  <c r="J101" i="22"/>
  <c r="H93" i="21"/>
  <c r="G93" i="21"/>
  <c r="H92" i="21"/>
  <c r="G92" i="21"/>
  <c r="H90" i="21"/>
  <c r="G90" i="21"/>
  <c r="J85" i="21"/>
  <c r="H94" i="21" s="1"/>
  <c r="H97" i="21" s="1"/>
  <c r="I78" i="21"/>
  <c r="J95" i="21" s="1"/>
  <c r="J97" i="21" s="1"/>
  <c r="H78" i="21"/>
  <c r="I95" i="21" s="1"/>
  <c r="I97" i="21" s="1"/>
  <c r="J77" i="21"/>
  <c r="J76" i="21"/>
  <c r="J75" i="21"/>
  <c r="J74" i="21"/>
  <c r="J73" i="21"/>
  <c r="J72" i="21"/>
  <c r="J71" i="21"/>
  <c r="J70" i="21"/>
  <c r="J69" i="21"/>
  <c r="J68" i="21"/>
  <c r="J67" i="21"/>
  <c r="H138" i="20"/>
  <c r="G138" i="20"/>
  <c r="H137" i="20"/>
  <c r="G137" i="20"/>
  <c r="H136" i="20"/>
  <c r="G136" i="20"/>
  <c r="H135" i="20"/>
  <c r="G135" i="20"/>
  <c r="J130" i="20"/>
  <c r="H139" i="20" s="1"/>
  <c r="I123" i="20"/>
  <c r="J140" i="20" s="1"/>
  <c r="J142" i="20" s="1"/>
  <c r="H123" i="20"/>
  <c r="I140" i="20" s="1"/>
  <c r="I142" i="20" s="1"/>
  <c r="J122" i="20"/>
  <c r="J121" i="20"/>
  <c r="J120" i="20"/>
  <c r="J119" i="20"/>
  <c r="J118" i="20"/>
  <c r="J117" i="20"/>
  <c r="J116" i="20"/>
  <c r="J115" i="20"/>
  <c r="J114" i="20"/>
  <c r="J113" i="20"/>
  <c r="J112" i="20"/>
  <c r="H104" i="19"/>
  <c r="G104" i="19"/>
  <c r="H103" i="19"/>
  <c r="G103" i="19"/>
  <c r="H102" i="19"/>
  <c r="G102" i="19"/>
  <c r="H101" i="19"/>
  <c r="G101" i="19"/>
  <c r="J96" i="19"/>
  <c r="H105" i="19" s="1"/>
  <c r="I89" i="19"/>
  <c r="J106" i="19" s="1"/>
  <c r="J108" i="19" s="1"/>
  <c r="H89" i="19"/>
  <c r="I106" i="19" s="1"/>
  <c r="I108" i="19" s="1"/>
  <c r="J88" i="19"/>
  <c r="J87" i="19"/>
  <c r="J86" i="19"/>
  <c r="J85" i="19"/>
  <c r="J84" i="19"/>
  <c r="J83" i="19"/>
  <c r="J82" i="19"/>
  <c r="J81" i="19"/>
  <c r="J79" i="19"/>
  <c r="J78" i="19"/>
  <c r="H93" i="18"/>
  <c r="G93" i="18"/>
  <c r="H92" i="18"/>
  <c r="G92" i="18"/>
  <c r="H91" i="18"/>
  <c r="G91" i="18"/>
  <c r="H90" i="18"/>
  <c r="G90" i="18"/>
  <c r="G97" i="18" s="1"/>
  <c r="G98" i="18" s="1"/>
  <c r="J85" i="18"/>
  <c r="H94" i="18" s="1"/>
  <c r="I78" i="18"/>
  <c r="J95" i="18" s="1"/>
  <c r="J97" i="18" s="1"/>
  <c r="H78" i="18"/>
  <c r="I95" i="18" s="1"/>
  <c r="I97" i="18" s="1"/>
  <c r="J77" i="18"/>
  <c r="J76" i="18"/>
  <c r="J75" i="18"/>
  <c r="J74" i="18"/>
  <c r="J73" i="18"/>
  <c r="J72" i="18"/>
  <c r="J71" i="18"/>
  <c r="J70" i="18"/>
  <c r="J69" i="18"/>
  <c r="J68" i="18"/>
  <c r="J67" i="18"/>
  <c r="H92" i="17"/>
  <c r="G92" i="17"/>
  <c r="H91" i="17"/>
  <c r="G91" i="17"/>
  <c r="H90" i="17"/>
  <c r="G90" i="17"/>
  <c r="H89" i="17"/>
  <c r="G89" i="17"/>
  <c r="J84" i="17"/>
  <c r="H93" i="17" s="1"/>
  <c r="I77" i="17"/>
  <c r="J94" i="17" s="1"/>
  <c r="J96" i="17" s="1"/>
  <c r="H77" i="17"/>
  <c r="I94" i="17" s="1"/>
  <c r="I96" i="17" s="1"/>
  <c r="J76" i="17"/>
  <c r="J75" i="17"/>
  <c r="J74" i="17"/>
  <c r="J73" i="17"/>
  <c r="J72" i="17"/>
  <c r="J71" i="17"/>
  <c r="J70" i="17"/>
  <c r="J69" i="17"/>
  <c r="J68" i="17"/>
  <c r="J67" i="17"/>
  <c r="J66" i="17"/>
  <c r="H73" i="16"/>
  <c r="G73" i="16"/>
  <c r="H72" i="16"/>
  <c r="G72" i="16"/>
  <c r="H71" i="16"/>
  <c r="G71" i="16"/>
  <c r="H70" i="16"/>
  <c r="G70" i="16"/>
  <c r="J65" i="16"/>
  <c r="H74" i="16" s="1"/>
  <c r="I58" i="16"/>
  <c r="J75" i="16" s="1"/>
  <c r="J77" i="16" s="1"/>
  <c r="H58" i="16"/>
  <c r="I75" i="16" s="1"/>
  <c r="I77" i="16" s="1"/>
  <c r="J57" i="16"/>
  <c r="J56" i="16"/>
  <c r="J55" i="16"/>
  <c r="J54" i="16"/>
  <c r="J53" i="16"/>
  <c r="J52" i="16"/>
  <c r="J51" i="16"/>
  <c r="J50" i="16"/>
  <c r="J49" i="16"/>
  <c r="J48" i="16"/>
  <c r="J47" i="16"/>
  <c r="H95" i="15"/>
  <c r="G95" i="15"/>
  <c r="H94" i="15"/>
  <c r="G94" i="15"/>
  <c r="H93" i="15"/>
  <c r="G93" i="15"/>
  <c r="H92" i="15"/>
  <c r="G92" i="15"/>
  <c r="J87" i="15"/>
  <c r="H96" i="15" s="1"/>
  <c r="I80" i="15"/>
  <c r="J97" i="15" s="1"/>
  <c r="J99" i="15" s="1"/>
  <c r="H80" i="15"/>
  <c r="I97" i="15" s="1"/>
  <c r="I99" i="15" s="1"/>
  <c r="J79" i="15"/>
  <c r="J78" i="15"/>
  <c r="J77" i="15"/>
  <c r="J76" i="15"/>
  <c r="J75" i="15"/>
  <c r="J74" i="15"/>
  <c r="J73" i="15"/>
  <c r="J72" i="15"/>
  <c r="J71" i="15"/>
  <c r="J70" i="15"/>
  <c r="J69" i="15"/>
  <c r="G224" i="2"/>
  <c r="G223" i="2"/>
  <c r="H226" i="2"/>
  <c r="H225" i="2"/>
  <c r="G226" i="2"/>
  <c r="G225" i="2"/>
  <c r="I211" i="2"/>
  <c r="J228" i="2" s="1"/>
  <c r="H211" i="2"/>
  <c r="I228" i="2" s="1"/>
  <c r="I230" i="2" s="1"/>
  <c r="J218" i="2"/>
  <c r="H227" i="2" s="1"/>
  <c r="H224" i="2"/>
  <c r="H223" i="2"/>
  <c r="H99" i="15" l="1"/>
  <c r="H100" i="15" s="1"/>
  <c r="J77" i="17"/>
  <c r="J67" i="23"/>
  <c r="J121" i="29"/>
  <c r="J78" i="18"/>
  <c r="J89" i="19"/>
  <c r="J80" i="15"/>
  <c r="H90" i="27"/>
  <c r="J230" i="2"/>
  <c r="G86" i="23"/>
  <c r="G87" i="23" s="1"/>
  <c r="J118" i="25"/>
  <c r="J71" i="27"/>
  <c r="H91" i="27"/>
  <c r="J112" i="22"/>
  <c r="G131" i="22"/>
  <c r="G132" i="22" s="1"/>
  <c r="H96" i="17"/>
  <c r="H97" i="17" s="1"/>
  <c r="G96" i="17"/>
  <c r="G97" i="17" s="1"/>
  <c r="H77" i="16"/>
  <c r="H78" i="16" s="1"/>
  <c r="J58" i="16"/>
  <c r="G77" i="16"/>
  <c r="G78" i="16" s="1"/>
  <c r="G108" i="19"/>
  <c r="G109" i="19" s="1"/>
  <c r="H138" i="25"/>
  <c r="J211" i="2"/>
  <c r="G99" i="15"/>
  <c r="G100" i="15" s="1"/>
  <c r="J57" i="24"/>
  <c r="G76" i="24"/>
  <c r="G77" i="24" s="1"/>
  <c r="J78" i="21"/>
  <c r="G97" i="21"/>
  <c r="G98" i="21" s="1"/>
  <c r="J123" i="20"/>
  <c r="G142" i="20"/>
  <c r="G143" i="20" s="1"/>
  <c r="H97" i="18"/>
  <c r="H98" i="18" s="1"/>
  <c r="H140" i="29"/>
  <c r="H141" i="29" s="1"/>
  <c r="J69" i="26"/>
  <c r="G88" i="26"/>
  <c r="G89" i="26" s="1"/>
  <c r="J80" i="28"/>
  <c r="H99" i="28"/>
  <c r="H100" i="28" s="1"/>
  <c r="G99" i="28"/>
  <c r="G100" i="28" s="1"/>
  <c r="H230" i="2"/>
  <c r="G230" i="2"/>
  <c r="G231" i="2" s="1"/>
  <c r="H98" i="21"/>
  <c r="H131" i="22"/>
  <c r="H132" i="22" s="1"/>
  <c r="H76" i="24"/>
  <c r="H77" i="24" s="1"/>
  <c r="H108" i="19"/>
  <c r="H109" i="19" s="1"/>
  <c r="H142" i="20"/>
  <c r="H143" i="20" s="1"/>
  <c r="H86" i="23"/>
  <c r="H87" i="23" s="1"/>
  <c r="H88" i="26"/>
  <c r="H89" i="26" s="1"/>
  <c r="G90" i="27"/>
  <c r="G91" i="27" s="1"/>
  <c r="G140" i="29"/>
  <c r="G141" i="29" s="1"/>
  <c r="H231" i="2" l="1"/>
</calcChain>
</file>

<file path=xl/sharedStrings.xml><?xml version="1.0" encoding="utf-8"?>
<sst xmlns="http://schemas.openxmlformats.org/spreadsheetml/2006/main" count="5851" uniqueCount="2155">
  <si>
    <t>İL</t>
  </si>
  <si>
    <t>İLÇE</t>
  </si>
  <si>
    <t>TOPLAM</t>
  </si>
  <si>
    <t>ADIYAMAN</t>
  </si>
  <si>
    <t>BESNİ</t>
  </si>
  <si>
    <t>ÇELİKHAN</t>
  </si>
  <si>
    <t>GERGER</t>
  </si>
  <si>
    <t>GÖLBAŞI</t>
  </si>
  <si>
    <t>KAHTA</t>
  </si>
  <si>
    <t>MERKEZ</t>
  </si>
  <si>
    <t>SAMSAT</t>
  </si>
  <si>
    <t>SİNCİK</t>
  </si>
  <si>
    <t>TUT</t>
  </si>
  <si>
    <t>AFYONKARAHİSAR</t>
  </si>
  <si>
    <t>BAŞMAKÇI</t>
  </si>
  <si>
    <t>BAYAT</t>
  </si>
  <si>
    <t>BOLVADİN</t>
  </si>
  <si>
    <t>ÇAY</t>
  </si>
  <si>
    <t>ÇOBANLAR</t>
  </si>
  <si>
    <t>DAZKIRI</t>
  </si>
  <si>
    <t>DİNAR</t>
  </si>
  <si>
    <t>EMİRDAĞ</t>
  </si>
  <si>
    <t>EVCİLER</t>
  </si>
  <si>
    <t>HOCALAR</t>
  </si>
  <si>
    <t>İHSANİYE</t>
  </si>
  <si>
    <t>İSCEHİSAR</t>
  </si>
  <si>
    <t>KIZILÖREN</t>
  </si>
  <si>
    <t>SANDIKLI</t>
  </si>
  <si>
    <t>SİNANPAŞA</t>
  </si>
  <si>
    <t>SULTANDAĞI</t>
  </si>
  <si>
    <t>ŞUHUT</t>
  </si>
  <si>
    <t>AĞRI</t>
  </si>
  <si>
    <t>DİYADİN</t>
  </si>
  <si>
    <t>ELEŞKİRT</t>
  </si>
  <si>
    <t>HAMUR</t>
  </si>
  <si>
    <t>PATNOS</t>
  </si>
  <si>
    <t>TAŞLIÇAY</t>
  </si>
  <si>
    <t>TUTAK</t>
  </si>
  <si>
    <t>AKSARAY</t>
  </si>
  <si>
    <t>AĞAÇÖREN</t>
  </si>
  <si>
    <t>ESKİL</t>
  </si>
  <si>
    <t>GÜLAĞAÇ</t>
  </si>
  <si>
    <t>GÜZELYURT</t>
  </si>
  <si>
    <t>ORTAKÖY</t>
  </si>
  <si>
    <t>SARIYAHŞİ</t>
  </si>
  <si>
    <t>AMASYA</t>
  </si>
  <si>
    <t>GÖYNÜCEK</t>
  </si>
  <si>
    <t>GÜMÜŞHACIKÖY</t>
  </si>
  <si>
    <t>HAMAMÖZÜ</t>
  </si>
  <si>
    <t>MERZİFON</t>
  </si>
  <si>
    <t>SULUOVA</t>
  </si>
  <si>
    <t>TAŞOVA</t>
  </si>
  <si>
    <t>ARDAHAN</t>
  </si>
  <si>
    <t>ÇILDIR</t>
  </si>
  <si>
    <t>DAMAL</t>
  </si>
  <si>
    <t>GÖLE</t>
  </si>
  <si>
    <t>HANAK</t>
  </si>
  <si>
    <t>POSOF</t>
  </si>
  <si>
    <t>ARTVİN</t>
  </si>
  <si>
    <t>ARDANUÇ</t>
  </si>
  <si>
    <t>ARHAVİ</t>
  </si>
  <si>
    <t>BORÇKA</t>
  </si>
  <si>
    <t>HOPA</t>
  </si>
  <si>
    <t>MURGUL</t>
  </si>
  <si>
    <t>ŞAVŞAT</t>
  </si>
  <si>
    <t>YUSUFELİ</t>
  </si>
  <si>
    <t>BARTIN</t>
  </si>
  <si>
    <t>AMASRA</t>
  </si>
  <si>
    <t>KURUCAŞİLE</t>
  </si>
  <si>
    <t>ULUS</t>
  </si>
  <si>
    <t>BATMAN</t>
  </si>
  <si>
    <t>BEŞİRİ</t>
  </si>
  <si>
    <t>GERCÜŞ</t>
  </si>
  <si>
    <t>HASANKEYF</t>
  </si>
  <si>
    <t>KOZLUK</t>
  </si>
  <si>
    <t>SASON</t>
  </si>
  <si>
    <t>BAYBURT</t>
  </si>
  <si>
    <t>AYDINTEPE</t>
  </si>
  <si>
    <t>DEMİRÖZÜ</t>
  </si>
  <si>
    <t>BİLECİK</t>
  </si>
  <si>
    <t>BOZÜYÜK</t>
  </si>
  <si>
    <t>GÖLPAZARI</t>
  </si>
  <si>
    <t>İNHİSAR</t>
  </si>
  <si>
    <t>OSMANELİ</t>
  </si>
  <si>
    <t>PAZARYERİ</t>
  </si>
  <si>
    <t>SÖĞÜT</t>
  </si>
  <si>
    <t>YENİPAZAR</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</si>
  <si>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</si>
  <si>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</si>
  <si>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</si>
  <si>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</si>
  <si>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</si>
  <si>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</si>
  <si>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</si>
  <si>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</si>
  <si>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</si>
  <si>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</si>
  <si>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</si>
  <si>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</si>
  <si>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</si>
  <si>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</si>
  <si>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</si>
  <si>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</si>
  <si>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</si>
  <si>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</si>
  <si>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</si>
  <si>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</si>
  <si>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</si>
  <si>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</si>
  <si>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</si>
  <si>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</si>
  <si>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</si>
  <si>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</si>
  <si>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</si>
  <si>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</si>
  <si>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</si>
  <si>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</si>
  <si>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</si>
  <si>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</si>
  <si>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KEMER</t>
  </si>
  <si>
    <t>TEFENNİ</t>
  </si>
  <si>
    <t>YEŞİLOVA</t>
  </si>
  <si>
    <t>ÇANAKKALE</t>
  </si>
  <si>
    <t>AYVACIK</t>
  </si>
  <si>
    <t>BAYRAMİÇ</t>
  </si>
  <si>
    <t>BİGA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</si>
  <si>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</si>
  <si>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</si>
  <si>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</si>
  <si>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</si>
  <si>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</si>
  <si>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</si>
  <si>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</si>
  <si>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</si>
  <si>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</si>
  <si>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</si>
  <si>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</si>
  <si>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</si>
  <si>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</si>
  <si>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</si>
  <si>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</si>
  <si>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</si>
  <si>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</si>
  <si>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</si>
  <si>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</si>
  <si>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</si>
  <si>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</si>
  <si>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</si>
  <si>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</si>
  <si>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</si>
  <si>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</si>
  <si>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</si>
  <si>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</si>
  <si>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</si>
  <si>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OSMANCIK</t>
  </si>
  <si>
    <t>SUNGURLU</t>
  </si>
  <si>
    <t>UĞURLUDAĞ</t>
  </si>
  <si>
    <t>DÜZCE</t>
  </si>
  <si>
    <t>AKÇAKOCA</t>
  </si>
  <si>
    <t>CUMAYERİ</t>
  </si>
  <si>
    <t>ÇİLİMLİ</t>
  </si>
  <si>
    <t>GÖLYAKA</t>
  </si>
  <si>
    <t>GÜMÜŞOVA</t>
  </si>
  <si>
    <t>KAYNAŞLI</t>
  </si>
  <si>
    <t>YIĞILCA</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</si>
  <si>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</si>
  <si>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</si>
  <si>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</si>
  <si>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</si>
  <si>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</si>
  <si>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</si>
  <si>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</si>
  <si>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</si>
  <si>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</si>
  <si>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</si>
  <si>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</si>
  <si>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</si>
  <si>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</si>
  <si>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</si>
  <si>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</si>
  <si>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</si>
  <si>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</si>
  <si>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</si>
  <si>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</si>
  <si>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</si>
  <si>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</si>
  <si>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</si>
  <si>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</si>
  <si>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</si>
  <si>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</si>
  <si>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</si>
  <si>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</si>
  <si>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</si>
  <si>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</si>
  <si>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</si>
  <si>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</si>
  <si>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</si>
  <si>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</si>
  <si>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</si>
  <si>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</si>
  <si>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</si>
  <si>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</si>
  <si>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</si>
  <si>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</si>
  <si>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</si>
  <si>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</si>
  <si>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</si>
  <si>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</si>
  <si>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</si>
  <si>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</si>
  <si>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</si>
  <si>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</si>
  <si>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</si>
  <si>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</si>
  <si>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</si>
  <si>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</si>
  <si>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</si>
  <si>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</si>
  <si>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ŞEMDİNLİ</t>
  </si>
  <si>
    <t>YÜKSEKOVA</t>
  </si>
  <si>
    <t>IĞDIR</t>
  </si>
  <si>
    <t>ARALIK</t>
  </si>
  <si>
    <t>KARAKOYUNLU</t>
  </si>
  <si>
    <t>TUZLUCA</t>
  </si>
  <si>
    <t>ISPARTA</t>
  </si>
  <si>
    <t>AKSU</t>
  </si>
  <si>
    <t>ATABEY</t>
  </si>
  <si>
    <t>EĞİRDİR</t>
  </si>
  <si>
    <t>GELENDOST</t>
  </si>
  <si>
    <t>GÖNEN</t>
  </si>
  <si>
    <t>KEÇİBORLU</t>
  </si>
  <si>
    <t>SENİRKENT</t>
  </si>
  <si>
    <t>SÜTÇÜLER</t>
  </si>
  <si>
    <t>ŞARKİKARAAĞAÇ</t>
  </si>
  <si>
    <t>ULUBORLU</t>
  </si>
  <si>
    <t>YALVAÇ</t>
  </si>
  <si>
    <t>YENİŞARBADEMLİ</t>
  </si>
  <si>
    <t>KARABÜK</t>
  </si>
  <si>
    <t>EFLANİ</t>
  </si>
  <si>
    <t>ESKİPAZAR</t>
  </si>
  <si>
    <t>OVACIK</t>
  </si>
  <si>
    <t>SAFRANBOLU</t>
  </si>
  <si>
    <t>KARAMAN</t>
  </si>
  <si>
    <t>AYRANCI</t>
  </si>
  <si>
    <t>BAŞYAYLA</t>
  </si>
  <si>
    <t>ERMENEK</t>
  </si>
  <si>
    <t>KAZIMKARABEKİR</t>
  </si>
  <si>
    <t>SARIVELİLER</t>
  </si>
  <si>
    <t>KARS</t>
  </si>
  <si>
    <t>AKYAKA</t>
  </si>
  <si>
    <t>ARPAÇAY</t>
  </si>
  <si>
    <t>DİGOR</t>
  </si>
  <si>
    <t>KAĞIZMAN</t>
  </si>
  <si>
    <t>SARIKAMIŞ</t>
  </si>
  <si>
    <t>SELİM</t>
  </si>
  <si>
    <t>SUSUZ</t>
  </si>
  <si>
    <t>KASTAMONU</t>
  </si>
  <si>
    <t>ABANA</t>
  </si>
  <si>
    <t>AĞLI</t>
  </si>
  <si>
    <t>ARAÇ</t>
  </si>
  <si>
    <t>AZDAVAY</t>
  </si>
  <si>
    <t>BOZKURT</t>
  </si>
  <si>
    <t>CİDE</t>
  </si>
  <si>
    <t>ÇATALZEYTİN</t>
  </si>
  <si>
    <t>DADAY</t>
  </si>
  <si>
    <t>DEVREKANİ</t>
  </si>
  <si>
    <t>DOĞANYURT</t>
  </si>
  <si>
    <t>HANÖNÜ</t>
  </si>
  <si>
    <t>İHSANGAZİ</t>
  </si>
  <si>
    <t>İNEBOLU</t>
  </si>
  <si>
    <t>KÜRE</t>
  </si>
  <si>
    <t>PINARBAŞI</t>
  </si>
  <si>
    <t>SEYDİLER</t>
  </si>
  <si>
    <t>ŞENPAZAR</t>
  </si>
  <si>
    <t>TAŞKÖPRÜ</t>
  </si>
  <si>
    <t>TOSYA</t>
  </si>
  <si>
    <t>KIRIKKALE</t>
  </si>
  <si>
    <t>BAHŞİLİ</t>
  </si>
  <si>
    <t>BALIŞEYH</t>
  </si>
  <si>
    <t>ÇELEBİ</t>
  </si>
  <si>
    <t>DELİCE</t>
  </si>
  <si>
    <t>KARAKEÇİLİ</t>
  </si>
  <si>
    <t>KESKİN</t>
  </si>
  <si>
    <t>SULAKYURT</t>
  </si>
  <si>
    <t>YAHŞİHAN</t>
  </si>
  <si>
    <t>KIRKLARELİ</t>
  </si>
  <si>
    <t>BABAESKİ</t>
  </si>
  <si>
    <t>DEMİRKÖY</t>
  </si>
  <si>
    <t>KOFÇAZ</t>
  </si>
  <si>
    <t>LÜLEBURGAZ</t>
  </si>
  <si>
    <t>PEHLİVANKÖY</t>
  </si>
  <si>
    <t>PINARHİSAR</t>
  </si>
  <si>
    <t>VİZE</t>
  </si>
  <si>
    <t>KIRŞEHİR</t>
  </si>
  <si>
    <t>AKÇAKENT</t>
  </si>
  <si>
    <t>AKPINAR</t>
  </si>
  <si>
    <t>BOZTEPE</t>
  </si>
  <si>
    <t>ÇİÇEKDAĞI</t>
  </si>
  <si>
    <t>KAMAN</t>
  </si>
  <si>
    <t>MUCUR</t>
  </si>
  <si>
    <t>KİLİS</t>
  </si>
  <si>
    <t>ELBEYLİ</t>
  </si>
  <si>
    <t>MUSABEYLİ</t>
  </si>
  <si>
    <t>POLATELİ</t>
  </si>
  <si>
    <t>KÜTAHYA</t>
  </si>
  <si>
    <t>ALTINTAŞ</t>
  </si>
  <si>
    <t>ASLANAPA</t>
  </si>
  <si>
    <t>ÇAVDARHİSAR</t>
  </si>
  <si>
    <t>DOMANİÇ</t>
  </si>
  <si>
    <t>DUMLUPINAR</t>
  </si>
  <si>
    <t>EMET</t>
  </si>
  <si>
    <t>GEDİZ</t>
  </si>
  <si>
    <t>HİSARCIK</t>
  </si>
  <si>
    <t>PAZARLAR</t>
  </si>
  <si>
    <t>SİMAV</t>
  </si>
  <si>
    <t>ŞAPHANE</t>
  </si>
  <si>
    <t>TAVŞANLI</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</si>
  <si>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</si>
  <si>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</si>
  <si>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</si>
  <si>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</si>
  <si>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</si>
  <si>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</si>
  <si>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</si>
  <si>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</si>
  <si>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</si>
  <si>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</si>
  <si>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</si>
  <si>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</si>
  <si>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</si>
  <si>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</si>
  <si>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</si>
  <si>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</si>
  <si>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</si>
  <si>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</si>
  <si>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</si>
  <si>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</si>
  <si>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OSMANİYE</t>
  </si>
  <si>
    <t>BAHÇE</t>
  </si>
  <si>
    <t>DÜZİÇİ</t>
  </si>
  <si>
    <t>HASANBEYLİ</t>
  </si>
  <si>
    <t>KADİRLİ</t>
  </si>
  <si>
    <t>SUMBAS</t>
  </si>
  <si>
    <t>TOPRAKKALE</t>
  </si>
  <si>
    <t>RİZE</t>
  </si>
  <si>
    <t>ARDEŞEN</t>
  </si>
  <si>
    <t>ÇAMLIHEMŞİN</t>
  </si>
  <si>
    <t>ÇAYELİ</t>
  </si>
  <si>
    <t>DEREPAZARI</t>
  </si>
  <si>
    <t>FINDIKLI</t>
  </si>
  <si>
    <t>GÜNEYSU</t>
  </si>
  <si>
    <t>HEMŞİN</t>
  </si>
  <si>
    <t>İKİZDERE</t>
  </si>
  <si>
    <t>İYİDERE</t>
  </si>
  <si>
    <t>KALKANDERE</t>
  </si>
  <si>
    <t>PAZAR</t>
  </si>
  <si>
    <t>SİİRT</t>
  </si>
  <si>
    <t>TİLLO</t>
  </si>
  <si>
    <t>BAYKAN</t>
  </si>
  <si>
    <t>ERUH</t>
  </si>
  <si>
    <t>KURTALAN</t>
  </si>
  <si>
    <t>PERVARİ</t>
  </si>
  <si>
    <t>ŞİRVAN</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</si>
  <si>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</si>
  <si>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</si>
  <si>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</si>
  <si>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</si>
  <si>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</si>
  <si>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</si>
  <si>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</si>
  <si>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</si>
  <si>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</si>
  <si>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</si>
  <si>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</si>
  <si>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</si>
  <si>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</si>
  <si>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</si>
  <si>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</si>
  <si>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</si>
  <si>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</si>
  <si>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</si>
  <si>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</si>
  <si>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</si>
  <si>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</si>
  <si>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</si>
  <si>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</si>
  <si>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</si>
  <si>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</si>
  <si>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ŞIRNAK</t>
  </si>
  <si>
    <t>BEYTÜŞŞEBAP</t>
  </si>
  <si>
    <t>CİZRE</t>
  </si>
  <si>
    <t>GÜÇLÜKONAK</t>
  </si>
  <si>
    <t>İDİL</t>
  </si>
  <si>
    <t>SİLOPİ</t>
  </si>
  <si>
    <t>ULUDERE</t>
  </si>
  <si>
    <t>TOKAT</t>
  </si>
  <si>
    <t>ALMUS</t>
  </si>
  <si>
    <t>ARTOVA</t>
  </si>
  <si>
    <t>BAŞÇİFTLİK</t>
  </si>
  <si>
    <t>ERBAA</t>
  </si>
  <si>
    <t>NİKSAR</t>
  </si>
  <si>
    <t>REŞADİYE</t>
  </si>
  <si>
    <t>SULUSARAY</t>
  </si>
  <si>
    <t>TURHAL</t>
  </si>
  <si>
    <t>YEŞİLYURT</t>
  </si>
  <si>
    <t>ZİLE</t>
  </si>
  <si>
    <t>TUNCELİ</t>
  </si>
  <si>
    <t>ÇEMİŞGEZEK</t>
  </si>
  <si>
    <t>HOZAT</t>
  </si>
  <si>
    <t>MAZGİRT</t>
  </si>
  <si>
    <t>PERTEK</t>
  </si>
  <si>
    <t>PÜLÜMÜR</t>
  </si>
  <si>
    <t>UŞAK</t>
  </si>
  <si>
    <t>BANAZ</t>
  </si>
  <si>
    <t>EŞME</t>
  </si>
  <si>
    <t>KARAHALLI</t>
  </si>
  <si>
    <t>SİVASLI</t>
  </si>
  <si>
    <t>ULUBEY</t>
  </si>
  <si>
    <t>YALOVA</t>
  </si>
  <si>
    <t>ALTINOVA</t>
  </si>
  <si>
    <t>ARMUTLU</t>
  </si>
  <si>
    <t>ÇINARCIK</t>
  </si>
  <si>
    <t>ÇİFTLİKKÖY</t>
  </si>
  <si>
    <t>TERMAL</t>
  </si>
  <si>
    <t>YOZGAT</t>
  </si>
  <si>
    <t>AKDAĞMADENİ</t>
  </si>
  <si>
    <t>AYDINCIK</t>
  </si>
  <si>
    <t>BOĞAZLIYAN</t>
  </si>
  <si>
    <t>ÇANDIR</t>
  </si>
  <si>
    <t>ÇAYIRALAN</t>
  </si>
  <si>
    <t>ÇEKEREK</t>
  </si>
  <si>
    <t>KADIŞEHRİ</t>
  </si>
  <si>
    <t>SARAYKENT</t>
  </si>
  <si>
    <t>SARIKAYA</t>
  </si>
  <si>
    <t>SORGUN</t>
  </si>
  <si>
    <t>ŞEFAATLİ</t>
  </si>
  <si>
    <t>YENİFAKILI</t>
  </si>
  <si>
    <t>YERKÖY</t>
  </si>
  <si>
    <t>ZONGULDAK</t>
  </si>
  <si>
    <t>ALAPLI</t>
  </si>
  <si>
    <t>ÇAYCUMA</t>
  </si>
  <si>
    <t>DEVREK</t>
  </si>
  <si>
    <t>EREĞLİ</t>
  </si>
  <si>
    <t>GÖKÇEBEY</t>
  </si>
  <si>
    <t>KİLİMLİ</t>
  </si>
  <si>
    <t>KOZLU</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</si>
  <si>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</si>
  <si>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</si>
  <si>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</si>
  <si>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</si>
  <si>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</si>
  <si>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</si>
  <si>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</si>
  <si>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</si>
  <si>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</si>
  <si>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</si>
  <si>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</si>
  <si>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</si>
  <si>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</si>
  <si>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</si>
  <si>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II. KÖY İÇME SUYU</t>
  </si>
  <si>
    <t xml:space="preserve">III. KÜÇÜK ÖLÇEKLİ SULAMA </t>
  </si>
  <si>
    <t>İLÇE KHGB</t>
  </si>
  <si>
    <t>MERKEZ KHGB</t>
  </si>
  <si>
    <t>İL ÖZEL İDARESİ</t>
  </si>
  <si>
    <r>
      <t xml:space="preserve">IV. ATIK SU </t>
    </r>
    <r>
      <rPr>
        <b/>
        <sz val="10"/>
        <color indexed="10"/>
        <rFont val="Arial"/>
        <family val="2"/>
        <charset val="162"/>
      </rPr>
      <t/>
    </r>
  </si>
  <si>
    <t>V. ORTAK ALIM İŞLERİ (İLÇE KHGB'LERİ TARAFINDAN DOLDURULACAKTIR) (1)</t>
  </si>
  <si>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</si>
  <si>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</si>
  <si>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</si>
  <si>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</si>
  <si>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</si>
  <si>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</si>
  <si>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</si>
  <si>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</si>
  <si>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</si>
  <si>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</si>
  <si>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</si>
  <si>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</si>
  <si>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</si>
  <si>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</si>
  <si>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</si>
  <si>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</si>
  <si>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</si>
  <si>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</si>
  <si>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</si>
  <si>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</si>
  <si>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</si>
  <si>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</si>
  <si>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</si>
  <si>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</si>
  <si>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</si>
  <si>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</si>
  <si>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</si>
  <si>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</si>
  <si>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</si>
  <si>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</si>
  <si>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İRTİBAT BİLGİLERİ</t>
  </si>
  <si>
    <t>Yetkili</t>
  </si>
  <si>
    <t>Telefon</t>
  </si>
  <si>
    <t>Faks</t>
  </si>
  <si>
    <t>e-posta</t>
  </si>
  <si>
    <t>Konusu (3)</t>
  </si>
  <si>
    <t>Niteliği (4)</t>
  </si>
  <si>
    <t>PROJE SAYISI</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</si>
  <si>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</si>
  <si>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</si>
  <si>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</si>
  <si>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</si>
  <si>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</si>
  <si>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</si>
  <si>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</si>
  <si>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</si>
  <si>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</si>
  <si>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</si>
  <si>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</si>
  <si>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</si>
  <si>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</si>
  <si>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</si>
  <si>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</si>
  <si>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</si>
  <si>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</si>
  <si>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</si>
  <si>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</si>
  <si>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</si>
  <si>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</si>
  <si>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</si>
  <si>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</si>
  <si>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</si>
  <si>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</si>
  <si>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</si>
  <si>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</si>
  <si>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</si>
  <si>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</si>
  <si>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</si>
  <si>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</si>
  <si>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</si>
  <si>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</si>
  <si>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</si>
  <si>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</si>
  <si>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</si>
  <si>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</si>
  <si>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</si>
  <si>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</si>
  <si>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</si>
  <si>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</si>
  <si>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</si>
  <si>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</si>
  <si>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</si>
  <si>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</si>
  <si>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</si>
  <si>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</si>
  <si>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İL TOPLAMI</t>
  </si>
  <si>
    <t>İLÇE KÖYDES YPK ÖDENEĞİ</t>
  </si>
  <si>
    <t>Yoldan Yararlanan Nüfus (2)</t>
  </si>
  <si>
    <t>Yol Öncelik Sınıfı (5)</t>
  </si>
  <si>
    <t>Yolun Adı</t>
  </si>
  <si>
    <t>Yoldan Yararlanan Üniteler 
(Köy veya Bağlısı)</t>
  </si>
  <si>
    <t>ASFALT SATHİ KAPLAMA (Km)</t>
  </si>
  <si>
    <t>ASFALT BSK (Km)</t>
  </si>
  <si>
    <t>SULTANHANI</t>
  </si>
  <si>
    <t>KEMALPAŞA</t>
  </si>
  <si>
    <t>Salim ARTAR</t>
  </si>
  <si>
    <t>0 454 282 0 282</t>
  </si>
  <si>
    <t>0 454 215 12 43</t>
  </si>
  <si>
    <t>mahalliidareler@giresun.gov.tr</t>
  </si>
  <si>
    <t xml:space="preserve">           İl Tahsisat Komisyonunca,  2012 Yılı  Köylerin alt  Yapısının  Desteklenmesi (KÖYDES)  Projesi Ödeneğinin  İller Bazında Dağılımı, Kullandırılması, İzlenmesi ve Denetimine  İlişkin Esas ve Usullere Dair Kararın  IV. Genel Esaslarbölümünün   11. Maddesi  gereğince  yukarıda belirtilen projelerin uygulaması ve karşısındaki ödeneklerin tahsis edilmesi oy birliği ile kabul edilmiştir. 09.05.2012</t>
  </si>
  <si>
    <t>T.C. Ziraat Bankası Çanakçı Şubesi</t>
  </si>
  <si>
    <t>TR070001001006256499605020</t>
  </si>
  <si>
    <t>TR210001000632266193705013</t>
  </si>
  <si>
    <t>T.C. ZİRAAT BANKASI EYNESİL ŞUBESİ</t>
  </si>
  <si>
    <t xml:space="preserve"> TR 33000100012711051388-5015</t>
  </si>
  <si>
    <t>ALUCRA ZİRAAT BANKASI</t>
  </si>
  <si>
    <t>.0680100290</t>
  </si>
  <si>
    <t xml:space="preserve">GİRESUN </t>
  </si>
  <si>
    <t xml:space="preserve">ÇAMOLUK </t>
  </si>
  <si>
    <t xml:space="preserve">
TR68 0001 0024 9211 0513 4950 20</t>
  </si>
  <si>
    <t>ZİRAAT BANKASI/ÇAMOLUK ŞB</t>
  </si>
  <si>
    <t>TR060001200937700005000016</t>
  </si>
  <si>
    <t>HALKBANKASI BULANCAK ŞUBESİ</t>
  </si>
  <si>
    <t>TR25 0001 2009 3780 0007 0000 03</t>
  </si>
  <si>
    <t>Alucra</t>
  </si>
  <si>
    <t>TR69 0001 0004 0626 0640 3150 02</t>
  </si>
  <si>
    <t>ZİRAAT BANKASI - KEŞAP ŞUBESİ</t>
  </si>
  <si>
    <t>TR370001001718255837915002</t>
  </si>
  <si>
    <t>TR290001001701252084905001</t>
  </si>
  <si>
    <t xml:space="preserve">           İl Tahsisat Komisyonunca,  2018 Yılı  Köylerin Altyapısının  Desteklenmesi (KÖYDES)  Projesi Ödeneğinin  İller Bazında Dağılımı, Kullandırılması, İzlenmesi ve Denetimine  İlişkin Esas ve Usullere Dair Kararın  V. Genel Esaslar bölümünün 13. maddesi  gereğince  yukarıda belirtilen projelerin uygulaması ve karşısındaki ödeneklerin tahsis edilmesi oy birliği ile kabul edilmiştir. 03/04/2018</t>
  </si>
  <si>
    <t>TR810001000602252728525012</t>
  </si>
  <si>
    <t>ZİRAAT BANKASI DERELİ ŞUBESİ</t>
  </si>
  <si>
    <t>TR33 0001 2001 3540 0007 0000 15</t>
  </si>
  <si>
    <t>HALKBANKASI ESPİYE ŞUBESİ</t>
  </si>
  <si>
    <t>T.C.ZİRAAT BANKASI MERKEZ ŞUBESİ</t>
  </si>
  <si>
    <t>730 0001 06 04</t>
  </si>
  <si>
    <t xml:space="preserve">                             GİRESUN</t>
  </si>
  <si>
    <t xml:space="preserve">                           TİREBOLU</t>
  </si>
  <si>
    <t>TR 70 0001 2009 3790 0005 0000 18</t>
  </si>
  <si>
    <t>HALK BANKASI TİREBOLU ŞUBESİ</t>
  </si>
  <si>
    <t>TR680001000125264117625001</t>
  </si>
  <si>
    <t>ZİRAAT BANKASI GÖRELE ŞUBESİ</t>
  </si>
  <si>
    <t>ZİRAAT BANKASI DOĞANKENT ŞUBESİ</t>
  </si>
  <si>
    <t>GÜCE İLÇESİ ZİRAAT BANKASI ŞUBESİ</t>
  </si>
  <si>
    <t xml:space="preserve"> Halk Bankası /Şebinkarahisar Şubesi</t>
  </si>
  <si>
    <t>TR440001000855112185825001</t>
  </si>
  <si>
    <t xml:space="preserve">ZİRAAT BANKASI- PİRAZİZ </t>
  </si>
  <si>
    <t xml:space="preserve"> EK I: 22/12/2018 TARİHLİ VE 7156 SAYILI 2019 YILI MERKEZİ YÖNETİM BÜTÇE KANUNUNUN 10 UNCU MADDESİ İLE 18/2/2019 TARİHLİ VE 767 SAYILI CUMHURBAŞKANLIĞI KARARIYLA YÜRÜRLÜĞE KONULAN 2019 YILI YATIRIM PROGRAMI KAPSAMINDA TAHSİS EDİLEN KÖYDES PROJESİ ÖDENEĞİNİN İLLER VE İLÇELER BAZINDA DAĞILIM TABLOSU</t>
  </si>
  <si>
    <t>2019 ÖDENEĞİ</t>
  </si>
  <si>
    <t>DOĞUBAYAZIT</t>
  </si>
  <si>
    <t xml:space="preserve">ÇANAKKALE </t>
  </si>
  <si>
    <t>DERECİK</t>
  </si>
  <si>
    <t>NAZIMİYE</t>
  </si>
  <si>
    <r>
      <t>2019 YILI KÖYDES PROJESİ 
(</t>
    </r>
    <r>
      <rPr>
        <sz val="10"/>
        <rFont val="Arial"/>
        <family val="2"/>
        <charset val="162"/>
      </rPr>
      <t>KÖYLERE HİZMET GÖTÜRME BİRLİĞİ PROJELERİ İÇİN ÖDENEK DAĞILIMI)</t>
    </r>
  </si>
  <si>
    <t>2019 YILI KÖYDES PROJESİ 
(KÖYLERE HİZMET GÖTÜRME BİRLİĞİ PROJELERİ İÇİN ÖDENEK DAĞILIMI)</t>
  </si>
  <si>
    <t>(1) Yönetim giderleri ve müşavirlik hizmetleri KHGB ödeneğinin yüzde üçünü aşamaz.</t>
  </si>
  <si>
    <t xml:space="preserve">2019 YILI KÖYDES PROJESİ </t>
  </si>
  <si>
    <t>EK VI: 2019 YILI KÖYDES İL YATIRIM PROGRAMINA UYGUN OLARAK HEDEFLENEN YAPILACAK İŞ MİKTARI  BİLGİLERİ TABLOSU</t>
  </si>
  <si>
    <t xml:space="preserve">           İl Tahsisat Komisyonunca,  2019 Yılı  Köylerin Altyapısının  Desteklenmesi (KÖYDES)  Projesi Ödeneğinin  İller Bazında Dağılımı, Kullandırılması, İzlenmesi ve Denetimine  İlişkin Esas ve Usullere Dair Kararın 2. Genel Esaslar bölümünün 9. maddesi  gereğince  yukarıda belirtilen projelerin uygulaması ve karşısındaki ödeneklerin tahsis edilmesi oy birliği ile kabul edilmiştir. 09/05/2019</t>
  </si>
  <si>
    <t>İl Tahsisat Komisyonunca,  2019 Yılı  Köylerin Altyapısının  Desteklenmesi (KÖYDES)  Projesi Ödeneğinin  İller Bazında Dağılımı, Kullandırılması, İzlenmesi ve Denetimine  İlişkin Esas ve Usullere Dair Kararın 2. Genel Esaslar bölümünün 9. maddesi  gereğince  yukarıda belirtilen projelerin uygulaması ve karşısındaki ödeneklerin tahsis edilmesi oy birliği ile kabul edilmiştir. 09/05/2019</t>
  </si>
  <si>
    <t>TR760001200135400007000017</t>
  </si>
  <si>
    <t xml:space="preserve">               (2019 YILI  İÇİN HEDEFLENEN İŞ MİKTARI BİLGİLERİ)</t>
  </si>
  <si>
    <t>Arda  Köyü Stabilize Yolu Bakım Onarım Projesi</t>
  </si>
  <si>
    <t>Arda  Köyü</t>
  </si>
  <si>
    <t>Stabilize Bakım Onarım</t>
  </si>
  <si>
    <t>Stabilize  (0,5 Km)</t>
  </si>
  <si>
    <t>Karabörk Köyü Stabilize Yolu Bakım Onarım Projesi</t>
  </si>
  <si>
    <t>Karabörk Köyü</t>
  </si>
  <si>
    <t>Aydınyayla  Köyü Stabilize Yolu Bakım Onarım Projesi</t>
  </si>
  <si>
    <t>Aydınyayla  Köyü</t>
  </si>
  <si>
    <t>Bereketli  Köyü Stabilize Yolu Bakım Onarım Projesi</t>
  </si>
  <si>
    <t>Bereketli   Köyü</t>
  </si>
  <si>
    <t>Fevzi Çakmak Köyü Stabilize Yolu Bakım Onarım Projesi</t>
  </si>
  <si>
    <t>Fevzi Çakmak   Köyü</t>
  </si>
  <si>
    <t>Günügüzel  Köyü Stabilize Yolu Bakım Onarım Projesi</t>
  </si>
  <si>
    <t>Günügüzel  Köyü</t>
  </si>
  <si>
    <t>Demirözü  Köyü Stabilize Yolu Bakım Onarım Projesi</t>
  </si>
  <si>
    <t>Demirözü  Köyü</t>
  </si>
  <si>
    <t>Çalgan   Köyü Stabilize Yolu Bakım Onarım Projesi</t>
  </si>
  <si>
    <t>Çalgan  Köyü</t>
  </si>
  <si>
    <t>Kabaktepe  Köyü Stabilize Yolu Bakım Onarım Projesi</t>
  </si>
  <si>
    <t>Kabaktepe   Köyü</t>
  </si>
  <si>
    <t>Yeşilyurt  Köyü Stabilize Yolu Bakım Onarım Projesi</t>
  </si>
  <si>
    <t>Yeşilyurt  Köyü</t>
  </si>
  <si>
    <t>Hacıhasan  Köyü Stabilize Yolu Bakım Onarım Projesi</t>
  </si>
  <si>
    <t>Hacıhasan  Köyü</t>
  </si>
  <si>
    <t>Elmacık,  Fevzi Çakmak Köyü ve Suyurdu Köyü Yurtsever Bağlısı Yoluna Menfez Yapım Projesi</t>
  </si>
  <si>
    <t>Elmacık, Fevzi Çakmak Köyü Suyurdu Köyü Yurtsever Bağlısı</t>
  </si>
  <si>
    <t>Bakım Onarım</t>
  </si>
  <si>
    <t>Stabilize ( 3 Adet )</t>
  </si>
  <si>
    <t>Subaşı- Demirözü Grup Yoluna Korige Boru ve Menfez Yapım Projesi</t>
  </si>
  <si>
    <t>Subaşı ve Demirözü Köyü</t>
  </si>
  <si>
    <t xml:space="preserve">Stabilize (40 m Krige Boru ve 7 Adet Menfez ) </t>
  </si>
  <si>
    <t xml:space="preserve">Suyurdu  Köyü Stabilize Yolu BSK  Asfalta Hazırlık Projesi </t>
  </si>
  <si>
    <t>Suyurdu  Köyü</t>
  </si>
  <si>
    <t>Stabilize ( 7 Km)</t>
  </si>
  <si>
    <t>Kamışlı  Köyü Stabilize Yolu Beton Parke Kaplama Pojesi</t>
  </si>
  <si>
    <t>Kamışlı   Köyü</t>
  </si>
  <si>
    <t>Beton Parke Kaplama Dönüşüm</t>
  </si>
  <si>
    <t>Stabilize  ( 500 m2)</t>
  </si>
  <si>
    <t>Aydınyayla  Köyü Stabilize Yolu Beton Parke Kaplama Pojesi</t>
  </si>
  <si>
    <t>Aydınyayla   Köyü</t>
  </si>
  <si>
    <t>Stabilize ( 1000 m2)</t>
  </si>
  <si>
    <t>Tepeköy  Köyü  Armutalağı Bağlısı Stabilize Yolu Beton Parke Kaplama Pojesi</t>
  </si>
  <si>
    <t>Tepeköy   Köyü Armutalan  Bağlısı</t>
  </si>
  <si>
    <t>Stabilize ( 2000 m2)</t>
  </si>
  <si>
    <t>Köklüce Köyü Asfalt Yolu Bakım ve Onarım Projesi</t>
  </si>
  <si>
    <t xml:space="preserve">Köklüce Köyü </t>
  </si>
  <si>
    <t>Asfalt Bakım Onarım</t>
  </si>
  <si>
    <t>Asfalt  ( 6 Km)</t>
  </si>
  <si>
    <t>Dereçiftlik  Köyü Asfalt Yolu Bakım ve Onarım Projesi</t>
  </si>
  <si>
    <t xml:space="preserve">Dereçiftlik Köyü </t>
  </si>
  <si>
    <t>Asfalt  ( 3 Km)</t>
  </si>
  <si>
    <t>Armutlu  Köyü Asfalt Yolu Bakım ve Onarım Projesi</t>
  </si>
  <si>
    <t xml:space="preserve">Armutlu Köyü </t>
  </si>
  <si>
    <t>Asfalt  (2 Km)</t>
  </si>
  <si>
    <t xml:space="preserve"> Demirözü  Köyü Stabilize Yolu  Bakım Onarım  Projesi</t>
  </si>
  <si>
    <t>Stabilizeden  Asfalta Dönüşüm Yapılacaktır.</t>
  </si>
  <si>
    <t>Stabileze (2 Km)</t>
  </si>
  <si>
    <t xml:space="preserve">Bütün Köy Asfalt Yolu Bakım ve Onarım Projesi </t>
  </si>
  <si>
    <t>Akçiçek, Aktepe, Boyluca, Çalgan, Çamlıyayla, Demirözü, Dereçiftlik, Doludere, Fevziçakmak, Gökçebel, Günügüzel, Hacıhasan, Hacılı, İğdecik Kamışlı, Karabörk, Kavaklıdere, Pirili, Subaşı, Tepeköy ve Yeşilyurt Köyleri</t>
  </si>
  <si>
    <t xml:space="preserve">Sıcak Asfaltla Bakım ve Onarım </t>
  </si>
  <si>
    <t>Asfalt (2,5 Km)</t>
  </si>
  <si>
    <t>1. Derece</t>
  </si>
  <si>
    <t xml:space="preserve">Bütün Köy Stabilize ve Tesviye Yolu Bakım ve Onarım Projesi </t>
  </si>
  <si>
    <t>Akçiçek, Aktepe, Arduç, Armutlu, Aydınyayla, Beylerce, Boyluca, Çakrak, Demirözü, Doludere, Fevziçakmak, Hacıhasan, Kabaktepe, Karabörk, Köklüce, Subaşı, Suyurdu, Tepeköy, Tohumluk, Yükselen ve Yeşilyurt Köyleri</t>
  </si>
  <si>
    <t xml:space="preserve">Stabilize ve Tesviye Yolların Reglaj Yapımı  </t>
  </si>
  <si>
    <t>Stabilize ve Tesviye (245,5 Km)</t>
  </si>
  <si>
    <t>Günügüzel Köyü</t>
  </si>
  <si>
    <t>Gürbulak  Köyü</t>
  </si>
  <si>
    <t>Yeşilyurt Köyü</t>
  </si>
  <si>
    <t>Muhtelif Köylere İçmesuyu İnşaatı İsale Hattı  Projesi</t>
  </si>
  <si>
    <t>Günügüzel  Köyü Çetmioğlu Bağlısı</t>
  </si>
  <si>
    <t>Gürbulak  Köyü Dere Mevki Bağlısı</t>
  </si>
  <si>
    <t>Çalgan   Köyü</t>
  </si>
  <si>
    <t>Yeşilyurt  Köyü Aşkınlar  Bağlısı</t>
  </si>
  <si>
    <t xml:space="preserve">Arduç, Akçicek,Fevzi Çakmak, Yeşilyurt, Gürbulak,Kamışlı, Günügüzel, Karabörk, Aktepe, Suyurdu, Kavaklıdere, Demirözü ve  Boyluca Köyleri </t>
  </si>
  <si>
    <t>Depo Yapımı (20 Tonluk)</t>
  </si>
  <si>
    <t>Sulu Şebekeli</t>
  </si>
  <si>
    <t>Depo Yapımı (30 Tonluk)</t>
  </si>
  <si>
    <t>Depo Yapımı(50 Tonluk)</t>
  </si>
  <si>
    <t>İsale Hattı Yenileme</t>
  </si>
  <si>
    <t>Yeşilyurt Köyü Kanalizasyon  Arıtma Tesisi  Yapım Projesi</t>
  </si>
  <si>
    <t>Arıtma Tesisi</t>
  </si>
  <si>
    <t>Yeni Tesis</t>
  </si>
  <si>
    <t>Sarpkaya grup yolu</t>
  </si>
  <si>
    <t>sathi kaplamadan 2.kat 
asfalta dönüşüm</t>
  </si>
  <si>
    <t>Sathi kaplama  (25 km)</t>
  </si>
  <si>
    <t xml:space="preserve">1.derece </t>
  </si>
  <si>
    <t>Karadikmen köy yolu</t>
  </si>
  <si>
    <t>Karadikmen köyü</t>
  </si>
  <si>
    <t>Sathi kaplama  (5  km)</t>
  </si>
  <si>
    <t>Yeniköy grup yolu</t>
  </si>
  <si>
    <t>Yeniköy-Akyapı</t>
  </si>
  <si>
    <t>sathi kaplama (10.5 km)</t>
  </si>
  <si>
    <t>Kaledere köy yolu</t>
  </si>
  <si>
    <t>Kaledere köyü</t>
  </si>
  <si>
    <t>sathi  kaplama (2.5 km)</t>
  </si>
  <si>
    <t>Taşçılar Kayacık grup yolu</t>
  </si>
  <si>
    <t>Kayacık köyü</t>
  </si>
  <si>
    <t>sathi kaplama (6.5 km)</t>
  </si>
  <si>
    <t>Sarpkaya-Karadikmen-Kaledere-Kayacık-  Pınarlı-Kutluca-Kılıçtutan onarım</t>
  </si>
  <si>
    <t>sathi kaplama-onarım</t>
  </si>
  <si>
    <t>Sathi kaplama (25 km)</t>
  </si>
  <si>
    <t>Hacıören Köyü</t>
  </si>
  <si>
    <t>Alısız mah.</t>
  </si>
  <si>
    <t>Sanat yapısı (duvar)</t>
  </si>
  <si>
    <t>stabilize (500 metre)</t>
  </si>
  <si>
    <t>1. derece (köy içi)</t>
  </si>
  <si>
    <t>Kutluca köyü</t>
  </si>
  <si>
    <t>Kutluca Köyü</t>
  </si>
  <si>
    <t>Gürçalı köyü</t>
  </si>
  <si>
    <t>Menfez</t>
  </si>
  <si>
    <t>sathi kaplama (7)</t>
  </si>
  <si>
    <t>1.derece</t>
  </si>
  <si>
    <t>Kaynar Köyü</t>
  </si>
  <si>
    <t>Kaynar  köyü</t>
  </si>
  <si>
    <t>sathi kaplama (3 km)</t>
  </si>
  <si>
    <t xml:space="preserve">Çakılkaya Köyü </t>
  </si>
  <si>
    <t>Kılıçtutan Köyü</t>
  </si>
  <si>
    <t>Ozan Köyü</t>
  </si>
  <si>
    <t>Usluca Köyü</t>
  </si>
  <si>
    <t>Yenice Köyü</t>
  </si>
  <si>
    <t>Sarpkaya Köyü</t>
  </si>
  <si>
    <t>Çakılkaya Merkez</t>
  </si>
  <si>
    <t>Kılıçtutan Merkez</t>
  </si>
  <si>
    <t>Kutluca Merkez</t>
  </si>
  <si>
    <t>Ozan Merkez</t>
  </si>
  <si>
    <t>Usluca Yeni Mahalle</t>
  </si>
  <si>
    <t>Yenice sıra evler</t>
  </si>
  <si>
    <t>Sarpkaya merkez</t>
  </si>
  <si>
    <t xml:space="preserve">50 m3 betonarme
 depo yapımı </t>
  </si>
  <si>
    <t>Tesis geliştirme-
Sulu şebekeli</t>
  </si>
  <si>
    <t>Güneş tarlası ve 
sinyalizasyon sistemi</t>
  </si>
  <si>
    <t>Şebeke Yapılarak 
Tesis geliştirilecektir.</t>
  </si>
  <si>
    <t>Suyu yetersiz 
(şebekeli tesis geliştirme)</t>
  </si>
  <si>
    <t>50 m3 betonarme
 depo yapımı ve şebeke yapımı</t>
  </si>
  <si>
    <t>Yeni İsale hattı yapımı</t>
  </si>
  <si>
    <t>50 m3 betorame depo 
yapımı,şebeke yapımı</t>
  </si>
  <si>
    <t xml:space="preserve">Şebeke yapımı ve
 20 m3 depo yapımı </t>
  </si>
  <si>
    <t>Büyükada-Kuzköy-Damudere-Odadüzü-Ezeltere Grup Yolu</t>
  </si>
  <si>
    <t>Büyükada-Kuzköy-Damudere-Odadüzü-Ezeltere</t>
  </si>
  <si>
    <t>1. Kat Asfalttan 
2. Kat Asfalta Dönüşüm</t>
  </si>
  <si>
    <t>Asfalt Sathi Kaplama (15,5 Km.)</t>
  </si>
  <si>
    <t>Birinci Derece</t>
  </si>
  <si>
    <t>Cindi-Karaağaç-Kayabaşı-Esenköy Grup Yolu</t>
  </si>
  <si>
    <t>Cindi-Karaağaç-Kayabaşı-Esenköy</t>
  </si>
  <si>
    <t>Erdoğan-Hacet Grup Yolu</t>
  </si>
  <si>
    <t>Erdoğan-Hacet</t>
  </si>
  <si>
    <t>Kuşluhan-İnece Grup Yolu</t>
  </si>
  <si>
    <t>Kuşluhan-İnece</t>
  </si>
  <si>
    <t>Süme-Ahmetli-İcilli Grup Yolu</t>
  </si>
  <si>
    <t>Süme-Ahmetli-İcilli</t>
  </si>
  <si>
    <t>Damudere Köyü Merkez Mah. Yolu</t>
  </si>
  <si>
    <t>Damudere</t>
  </si>
  <si>
    <t>Taş Duvar</t>
  </si>
  <si>
    <t>Güzelyurt Köyü Merkez Mah. Yolu</t>
  </si>
  <si>
    <t>Güzelyurt</t>
  </si>
  <si>
    <t>Stabilize
(1 km.)</t>
  </si>
  <si>
    <t>Karacaresul Köyü Merkez Mah. Yolu</t>
  </si>
  <si>
    <t>Karacaresul</t>
  </si>
  <si>
    <t>Samugüney Köyü Alt Mah. Yolu</t>
  </si>
  <si>
    <t>Samugüney</t>
  </si>
  <si>
    <t>Talipli Köyü Merkez Mah. Yolu</t>
  </si>
  <si>
    <t>Talipli</t>
  </si>
  <si>
    <t>Stabilize
(1,5 km.)</t>
  </si>
  <si>
    <t>Tepecik Köyü Merkez Mah. Yolu</t>
  </si>
  <si>
    <t>Tepecik</t>
  </si>
  <si>
    <t>Yeşilhisar Köyü Merkez Mah. Yolu</t>
  </si>
  <si>
    <t>Merkez</t>
  </si>
  <si>
    <t>Yunuslu-Kayhan Grup Yolu</t>
  </si>
  <si>
    <t>Yunuslu-Kayhan</t>
  </si>
  <si>
    <t>Stabilize Bakım ve Onarım</t>
  </si>
  <si>
    <t>Bayındır Köyü Merkez Mah. Yolu</t>
  </si>
  <si>
    <t>Bayındır</t>
  </si>
  <si>
    <t>Stabilize
(2 Km.)</t>
  </si>
  <si>
    <t>Muhtelif Köy Yolları Bakım ve Onarım</t>
  </si>
  <si>
    <t>Stabilize
(130 Km.)</t>
  </si>
  <si>
    <t>Tandır Köyü Merkez Mah. Yolu</t>
  </si>
  <si>
    <t>Tandır</t>
  </si>
  <si>
    <t>Kuşluhan-Eriklik-Tekmezar-Ardahan Grup Yolu</t>
  </si>
  <si>
    <t>Kuşluhan-Eriklik-Tekmezar-Ardahan</t>
  </si>
  <si>
    <t>Asfalt Sathi Kaplama üzeri Sıcak Asfalt</t>
  </si>
  <si>
    <t>Asfalt Sathi Kaplama
(13 Km.)</t>
  </si>
  <si>
    <t>Burunucu Köyü Merkez Mah.</t>
  </si>
  <si>
    <t>Burunucu</t>
  </si>
  <si>
    <t>Beton üzeri Sıcak Asfalt</t>
  </si>
  <si>
    <t>Beton
(150 Metre)</t>
  </si>
  <si>
    <t>Küçüklü Köyü Merkez Mah.</t>
  </si>
  <si>
    <t>Küçüklü</t>
  </si>
  <si>
    <t xml:space="preserve">Pazarsuyu Köyü Eskicami Yanı Mah. Organize Yolu </t>
  </si>
  <si>
    <t>Eskicami Yanı</t>
  </si>
  <si>
    <t>Süme Köyü Bakacak Mah. Yolu</t>
  </si>
  <si>
    <t>Bakacak</t>
  </si>
  <si>
    <t>Yalıköy Köyü Kozluk Mah. Yolu</t>
  </si>
  <si>
    <t>Kozluk</t>
  </si>
  <si>
    <t>Yaslıbahçe Köyü Merkez Mah. Yolu</t>
  </si>
  <si>
    <t>Yaslıbahçe</t>
  </si>
  <si>
    <t>Yunuslu Köyü Merkez Mah. Yolu</t>
  </si>
  <si>
    <t>Yunuslu</t>
  </si>
  <si>
    <t>Ardahan Köyü Merkez Mah. Yolu</t>
  </si>
  <si>
    <t>Ardahan</t>
  </si>
  <si>
    <t>Stabilizeden Betone Dönüşüm</t>
  </si>
  <si>
    <t>Stabilize
(3 Km.)</t>
  </si>
  <si>
    <t>Alibey Köyü Merkez Mah. Yolu</t>
  </si>
  <si>
    <t>Alibey</t>
  </si>
  <si>
    <t>Stabilize
(2,5 Km.)</t>
  </si>
  <si>
    <t>Ataköy Köyü Merkez Mah. Yolu</t>
  </si>
  <si>
    <t>Ataköy</t>
  </si>
  <si>
    <t>Bahçeli Köyü Merkez Mah. Yolu</t>
  </si>
  <si>
    <t>Bahçeli</t>
  </si>
  <si>
    <t>Stabilize 
(4 Km.)</t>
  </si>
  <si>
    <t>Bostanlı Köyü Merkez Mah. Yolu</t>
  </si>
  <si>
    <t>Bostanlı</t>
  </si>
  <si>
    <t>Büyükada Köyü Sarımsa Mah. Yolu</t>
  </si>
  <si>
    <t>Sarımsa</t>
  </si>
  <si>
    <t>Cindi Köyü MerkezMah. Yolu</t>
  </si>
  <si>
    <t>Cindi</t>
  </si>
  <si>
    <t>Demircili Köyü Köyü Merkez Mah. Yolu</t>
  </si>
  <si>
    <t>Demircili</t>
  </si>
  <si>
    <t>Döngeri Köyü Merkez Mah. Yolu</t>
  </si>
  <si>
    <t>Döngeri</t>
  </si>
  <si>
    <t>Duttepe Köyü Merkez Mah. Yolu</t>
  </si>
  <si>
    <t>Duttepe</t>
  </si>
  <si>
    <t xml:space="preserve">Elmalı Köyü Ören Mah. Yolu </t>
  </si>
  <si>
    <t>Ören</t>
  </si>
  <si>
    <t>Eriklik Köyü Kuruköse Mah. Yolu</t>
  </si>
  <si>
    <t>Kuruköse</t>
  </si>
  <si>
    <t>Esenköy Köyü Merkez Mah. Yolu</t>
  </si>
  <si>
    <t>Esenköy</t>
  </si>
  <si>
    <t>Ezeltere Köyü Merkez Mah. Yolu</t>
  </si>
  <si>
    <t>Ezeltere</t>
  </si>
  <si>
    <t>Gündoğdu Köyü Merkez Mah.</t>
  </si>
  <si>
    <t>Gündoğdu</t>
  </si>
  <si>
    <t>Güneyköy Köyü Merkez Mah.</t>
  </si>
  <si>
    <t>Güneyköy</t>
  </si>
  <si>
    <t>İnece Köyü Merkez Mah.</t>
  </si>
  <si>
    <t>İnece</t>
  </si>
  <si>
    <t>Karaağaç Köyü Merkez Mah.</t>
  </si>
  <si>
    <t>Karaağaç</t>
  </si>
  <si>
    <t>Stabilize
(500 metre)</t>
  </si>
  <si>
    <t>Karacaresul Köyü Merkez Mah.</t>
  </si>
  <si>
    <t>Kayabaşı Köyü Merkez Mah.</t>
  </si>
  <si>
    <t>Kayabaşı</t>
  </si>
  <si>
    <t>Kayadibi-İcilli Bağlantı Yolu</t>
  </si>
  <si>
    <t>Kayadibi-İcilli</t>
  </si>
  <si>
    <t>Kayhan Köyü Merkez Mah. Yolu</t>
  </si>
  <si>
    <t>Kayhan</t>
  </si>
  <si>
    <t>Kuşluhan Köyü Resuloğlu Mah. Yolu</t>
  </si>
  <si>
    <t>Resuloğlu</t>
  </si>
  <si>
    <t>Küçükada Köyü Merkez Mah. Yolu</t>
  </si>
  <si>
    <t>Küçükada</t>
  </si>
  <si>
    <t>Küçükdere-Kışla Yolu</t>
  </si>
  <si>
    <t>Küçükdere-Kışla</t>
  </si>
  <si>
    <t>Muratlı Köyü Merkez Mah. Yolu</t>
  </si>
  <si>
    <t>Muratlı</t>
  </si>
  <si>
    <t>Odadüzü Köyü Merkez Mah. Yolu</t>
  </si>
  <si>
    <t>Odadüzü</t>
  </si>
  <si>
    <t>Tekmezar-İnece Bağlantı Yolu</t>
  </si>
  <si>
    <t>Tekmezar-İnece</t>
  </si>
  <si>
    <t>Tepeören Köyü Merkez Mah. Yolu</t>
  </si>
  <si>
    <t>Tepeören</t>
  </si>
  <si>
    <t>Tokmadin Köyü Merkez Mah. Yolu</t>
  </si>
  <si>
    <t>Tokmadin</t>
  </si>
  <si>
    <t>Torçan Köyü Merkez Mah. Yolu</t>
  </si>
  <si>
    <t>Torçan</t>
  </si>
  <si>
    <t>Yeniköy Köyü Merkez Mah. Yolu</t>
  </si>
  <si>
    <t>Yeniköy</t>
  </si>
  <si>
    <t>Yeşilköy Köyü Merkez Mah. Yolu</t>
  </si>
  <si>
    <t>Yeşilköy</t>
  </si>
  <si>
    <t>Yeşiltepe Köyü Merkez Mah. Yolu</t>
  </si>
  <si>
    <t>Yeşiltepe</t>
  </si>
  <si>
    <t>Yıldız Köyü Merkez Mah. Yolu</t>
  </si>
  <si>
    <t>Yıldız</t>
  </si>
  <si>
    <t>Duttepe - Yıldız Terfi ve Şebeke Yapımı</t>
  </si>
  <si>
    <t xml:space="preserve">Elmalı Köyü Depo Yapımı </t>
  </si>
  <si>
    <t>Gültepe Köyü Depo Yapımı</t>
  </si>
  <si>
    <t>Hıfzısıhha Kararları Gereğince Yapılması Gereken Sanitasyon Projesi</t>
  </si>
  <si>
    <t>Hisarkaya - Yeşilhisar Grubu İçme Suyu İshale Hattı - Şebeke</t>
  </si>
  <si>
    <t>İsale ve Şebeke Yapımı Su Borusu Alımı</t>
  </si>
  <si>
    <t>Pazarsuyu Köyü Depo Yapımı</t>
  </si>
  <si>
    <t>Şeyhmusa Köyü Depo Yapımı</t>
  </si>
  <si>
    <t>Duttepe, Yıldız</t>
  </si>
  <si>
    <t>Elmalı</t>
  </si>
  <si>
    <t>Gültepe</t>
  </si>
  <si>
    <t>Muhtelif Köyler</t>
  </si>
  <si>
    <t>Hisarkaya-Yeşilhisar</t>
  </si>
  <si>
    <t>Ezeltere-Güneyköy-Samugüney-Pazarsuyu-İnece</t>
  </si>
  <si>
    <t>Pazarsuyu</t>
  </si>
  <si>
    <t>Şeyhmusa</t>
  </si>
  <si>
    <t>Terfi ve Şebeke hattı Yapımı</t>
  </si>
  <si>
    <t>Sulu (Şebekeli) 
Tesis Geliştirme</t>
  </si>
  <si>
    <t>30 m³ betonarme depo yapımı</t>
  </si>
  <si>
    <t>10 m³ betonarme depo yapımı</t>
  </si>
  <si>
    <t>Depo ve Kaptaj Bakım Onarımı</t>
  </si>
  <si>
    <t>Sulu (Şebekeli) 
Bakım Onarım</t>
  </si>
  <si>
    <t>İsale ve Şebeke Yapımı</t>
  </si>
  <si>
    <t>40 m³ betonarme depo yapımı</t>
  </si>
  <si>
    <t xml:space="preserve">Ahmetli, Bostanlı, Burunucu, Büyükada, Damudere, Erdoğan, Eriklik, Ezeltere, Hacet , Hisarkaya,  İnece,  Kayhan, Karacaresul, Kuşluhan, Şeyhmusa, Talipli, Tepecik, Kuzköy,  Yalıköy ,  Küçükada, Küçükdere, Küçüklü, Pazarsuyu, Süme, Yaslıbahçe,  Cindi,  Yeşilköy, Yunuslu,  Alibey,  Bahçeli,  Bayındır, Döngeri, Demircili , Elmalı,  Karaağaç, Kayabaşı, Tandır,  Torcan, Tepeören, Tokmadin, Yeniköy,  Ardahan, Muratlı, Tekmezar, Gültepe,  Ataköy, Duttepe, Esenköy, İcilli, Gündoğdu, Güneyköy, Güzelyurt, Kayadibi , Kışla, Odadüzü, Samugüney, Yeşilhisar, Yıldız, Yeşiltepe </t>
  </si>
  <si>
    <t>Beton
(2 Km.)</t>
  </si>
  <si>
    <t>Beton
(500 Metre)</t>
  </si>
  <si>
    <t xml:space="preserve">74-75-77 K.K Nolu Akpınar Köyü Fındıklı, Kumya, Tarakçı ve Portlu Mahalleleri </t>
  </si>
  <si>
    <t>Fındıklı, Kumya, Tarakçı, Portlu</t>
  </si>
  <si>
    <t>Stabilizeden Betona Dönüşüm Yapılacaktır.</t>
  </si>
  <si>
    <t>STABİLİZE-5 km</t>
  </si>
  <si>
    <t>BİRİNCİ DERECE</t>
  </si>
  <si>
    <t>27-28 K.K. Nolu Dereköy Köyü Aralıcak, Merkez, Kuşkıranı Mahalleleri</t>
  </si>
  <si>
    <t>Merkez, Aralıcak, Çecicek, Kuşkıranı</t>
  </si>
  <si>
    <t>STABİLİZE-3 km</t>
  </si>
  <si>
    <t>50 K.K. Nolu Derindere Köyü Saraydüzü Mahallesi</t>
  </si>
  <si>
    <t>Saraydüzü</t>
  </si>
  <si>
    <t>STABİLİZE-2 km</t>
  </si>
  <si>
    <t>107-136 K.K. Nolu Elmabelen Köyü Ayvacıoğlu, Kıran ve Orta Mahallleri</t>
  </si>
  <si>
    <t>Ayvacıoğlu,Kıran,Orta</t>
  </si>
  <si>
    <t>STABİLİZE-1 km</t>
  </si>
  <si>
    <t>61. K.K. Nolu Güllüce Köyü Bayramlı, Karşı,Düz Mahallleri</t>
  </si>
  <si>
    <t>Bayramlı, Karşı, Düz</t>
  </si>
  <si>
    <t>99 K.K. Nolu Hisarcık Köyü Kıranmadeni Mahallesi</t>
  </si>
  <si>
    <t>Kıranmadeni, Küşlü</t>
  </si>
  <si>
    <t>103-104-128 K.K. Nolu Kanlıca Köyü Yunusöreni, Elmaderesi, Yukarı, Topluca, Hanyanı, Kıranyatak Mahallleri</t>
  </si>
  <si>
    <t>Yunusöreni, Elmaderesi, Yukarı, Topluca, Hanyanı, Kıranyatak</t>
  </si>
  <si>
    <t>STABİLİZE-4 km</t>
  </si>
  <si>
    <t>38-101-102-137 K.K. Nolu Koçlu Köyü Doymuş,Yokuşbaşı, Selimbükü, Çeğel, Değirmenağzı Mahalleleri</t>
  </si>
  <si>
    <t>Doymuş,Yokuşbaşı, Selimbükü, Çeğel, Değirmenağzı Mahalleleri</t>
  </si>
  <si>
    <t>17-18 K.K. Nolu Küçükköy Köyü Merkez, Kirazkıranı Mahalleleri</t>
  </si>
  <si>
    <t>Merkez, Kirazkıranı</t>
  </si>
  <si>
    <t>33 K.K. Nolu Ortaköy Köyü Merkez, Kızılcayatak Mahalleleri</t>
  </si>
  <si>
    <t>Merkez, Kızılcayatak</t>
  </si>
  <si>
    <t>44-83-85-86 K.K. Nolu Sınır Köyü Yüzsekizi-Göğarmut, Fındıcak, Aktaş-Kahranlı, Sarıhasan Mahalleleri</t>
  </si>
  <si>
    <t xml:space="preserve">Yüzsekizi-Göğarmut, Fındıcak, Aktaş-Kahranlı, Sarıhasan </t>
  </si>
  <si>
    <t>26.K.K. Nolu Sinanlı Köyü Kozyaka Mahallesi</t>
  </si>
  <si>
    <t>Kozyaka</t>
  </si>
  <si>
    <t>97-99 K.K. Nolu Tekke Köyü Kayabaşı, Aliobuzu Mahalleleri</t>
  </si>
  <si>
    <t>Kayabaşı, Hatli, Aliobuzu</t>
  </si>
  <si>
    <t>30 K.K. Nolu Ümütbükü Köy Yolu</t>
  </si>
  <si>
    <t>Çöğürcüoğlu, Kütüklü, Hastaflan, Kağışkıranı,Direkdibi</t>
  </si>
  <si>
    <t>108-109 K.K.Nolu Yazlık Köyü Hamaz,Kuzyatak,İmamo Mahallleri</t>
  </si>
  <si>
    <t xml:space="preserve">Hamaz,Kuzyatak,İmamo </t>
  </si>
  <si>
    <t>111 K.K. Nolu Yeniyazlık Köyü Merkez Mahallesi</t>
  </si>
  <si>
    <t>Merkez, Keller, Ağut, Kıran</t>
  </si>
  <si>
    <t>23 K.K. Nolu Yeniakköy Köyü Güney Mahalle</t>
  </si>
  <si>
    <t xml:space="preserve">Güney </t>
  </si>
  <si>
    <t>109 K. K Nolu Yenice Köyü Merkez, Uludüz Mahalleleri</t>
  </si>
  <si>
    <t>Merkez,Uludüz</t>
  </si>
  <si>
    <t>49-82-147 K.K. Nolu Yeşilpınar Köyü Tesbi, Öküzçukuru, Maşatbükü Mahalleleri</t>
  </si>
  <si>
    <t>Tesbi,Öküzçukuru,Maşatbükü</t>
  </si>
  <si>
    <t>37 K.K. Nolu Yeşilyurt Köyü Komanağzı Mahallesi</t>
  </si>
  <si>
    <t>Komanağzı</t>
  </si>
  <si>
    <t>Muhtelif Köy Yolları Asfat Onarımı</t>
  </si>
  <si>
    <t>Dereköy,Elmabelen,Hisarcık, Koçlu, Küçükköy, Ortaköy, Sinanlı,Ümütbükü, Yazlık,Yeniyazlık,Yeniakköy, Yenice,Yeşilpınar,Yeşilyurt</t>
  </si>
  <si>
    <t>Asfat Onarımı Yapılacaktır.</t>
  </si>
  <si>
    <t>ASFALT-47 km</t>
  </si>
  <si>
    <t>Muhtelif Köy Yolları Büz ve Kroge Boru Alımı</t>
  </si>
  <si>
    <t>Akpınar, Güllüce, Hisarcık, Koçlu,Sınır, Sinanlı,Tekke, Ümütbükü,Yazlık, Yeniyazlık, Yenice, Yeşilpınar, Yeşilyurt</t>
  </si>
  <si>
    <t>Büz ve Kroge Boru Döşenecektir.</t>
  </si>
  <si>
    <t>STABİLİZE-60 km</t>
  </si>
  <si>
    <t>Muhtelif Köy Yolları Greyderli Bakım</t>
  </si>
  <si>
    <t>Akpınar, Sınır, Yeşilpınar, Derindere,  Hisarcık,Ortaköy, Yeşilyurt, Koçlu, Ümütbükü, Elmabelen, Yazlık, Yenice, Yeniyazlık,Tekke,Akköy, Yeniakköy, Küçükköy, Sinanlı, Kanlıca,Dereköy, Güllüce</t>
  </si>
  <si>
    <t>Greyderli Bakım Yapılacaktır.</t>
  </si>
  <si>
    <t>STABİLİZE-118 km</t>
  </si>
  <si>
    <t>Akköy Köyü Şebeke Yenileme Projesi</t>
  </si>
  <si>
    <t>Hisarcık Köyü İçme Suyu Deposu Yapım Projesi</t>
  </si>
  <si>
    <t>Elmabelen Köyü İçme Suyu Kaynağı Kaptaj Yapımı</t>
  </si>
  <si>
    <t>Koçlu,Tekke, Ümütbükü, Yazlık, Yenice,Yeşilyurt Köyleri Şbeke Yenileme</t>
  </si>
  <si>
    <t>Çeğel, Tekercek,</t>
  </si>
  <si>
    <t>Bayburtlukıranı</t>
  </si>
  <si>
    <t>Elmebelen Köyü</t>
  </si>
  <si>
    <t>Koçlu,Tekke, Ümütbükü, Yazlık, Yenice,Yeşilyurt</t>
  </si>
  <si>
    <t>Yeni Şebeke Yapımı</t>
  </si>
  <si>
    <t>Suyu Yetersiz-Şebekeli-Yeni Tesis</t>
  </si>
  <si>
    <t>10 tonluk depo yapımı</t>
  </si>
  <si>
    <t>Sulu-Şebekeli-Tesis Geliştirme</t>
  </si>
  <si>
    <t>İçme Suyu Keynağı Kaptaj Yapımı</t>
  </si>
  <si>
    <t>Sulu-Şebekeli-Bakım Onarım</t>
  </si>
  <si>
    <t>Şebeke Yenileme</t>
  </si>
  <si>
    <t>Sulu-Şebekeli- Bakıım Onarım</t>
  </si>
  <si>
    <t>Akharman köyü</t>
  </si>
  <si>
    <t>Aşağı Mahalle</t>
  </si>
  <si>
    <t>Stabilizeden betona dönüşüm</t>
  </si>
  <si>
    <t>Stabilize (1.5 km)</t>
  </si>
  <si>
    <t>Aralıkoz  köyü</t>
  </si>
  <si>
    <t>Hamaloğlu-Osmanağa mah.</t>
  </si>
  <si>
    <t>Stabilize (0,500 m)</t>
  </si>
  <si>
    <t>Ardıç  köyü</t>
  </si>
  <si>
    <t>Yeni Mahalle</t>
  </si>
  <si>
    <t>Stabilize (2 km)</t>
  </si>
  <si>
    <t>Ataköy  köyü</t>
  </si>
  <si>
    <t>Tepeköy-Daylı Bağlantı yolu</t>
  </si>
  <si>
    <t>Stabilize (3 km)</t>
  </si>
  <si>
    <t>Aydınlar  köyü</t>
  </si>
  <si>
    <t>Merkez ve Örnek mahalle</t>
  </si>
  <si>
    <t>Stabilize (1 km)</t>
  </si>
  <si>
    <t>Bayazıt  köyü</t>
  </si>
  <si>
    <t>Büyük ve Kefereli Mah.</t>
  </si>
  <si>
    <t>Stabilize (4 km)</t>
  </si>
  <si>
    <t>Beşirli  köyü</t>
  </si>
  <si>
    <t>Alt Mahalle</t>
  </si>
  <si>
    <t>Stabilize (3.5 km)</t>
  </si>
  <si>
    <t>Boğalı  köyü</t>
  </si>
  <si>
    <t>Merkez Mahalle</t>
  </si>
  <si>
    <t>Burunucu  köyü</t>
  </si>
  <si>
    <t>Çeğel Mahalle</t>
  </si>
  <si>
    <t>Çatak  köyü</t>
  </si>
  <si>
    <t>Yeniyol Mahallesi</t>
  </si>
  <si>
    <t>Stabilize (0,750 m</t>
  </si>
  <si>
    <t>Çalış  köyü</t>
  </si>
  <si>
    <t>Çiftlik  köyü</t>
  </si>
  <si>
    <t>Stabilize (2.5 km)</t>
  </si>
  <si>
    <t>Daylı  köyü</t>
  </si>
  <si>
    <t>Tepeköy-Ataköy Bağlantı</t>
  </si>
  <si>
    <t>Esenyurt  köyü</t>
  </si>
  <si>
    <t>Keselce Mahallesi</t>
  </si>
  <si>
    <t>Esenli  köyü</t>
  </si>
  <si>
    <t>Çatma-Mezarlık Mevkii</t>
  </si>
  <si>
    <t>Stabilize (6 km)</t>
  </si>
  <si>
    <t>Güneyköy  köyü</t>
  </si>
  <si>
    <t>Üst Mahaalle</t>
  </si>
  <si>
    <t>Gültepe  köyü</t>
  </si>
  <si>
    <t>Karadere Bağlantı Yolu</t>
  </si>
  <si>
    <t>Stabilize (0,600 m)</t>
  </si>
  <si>
    <t>Güvendik  köyü</t>
  </si>
  <si>
    <t>Haydarlı  köyü</t>
  </si>
  <si>
    <t>Camiyanı Mahallesi</t>
  </si>
  <si>
    <t>Hamzalı  köyü</t>
  </si>
  <si>
    <t>Güney Mahalle</t>
  </si>
  <si>
    <t>Stabilize ( 4 km )</t>
  </si>
  <si>
    <t>İsmailbeyli  köyü</t>
  </si>
  <si>
    <t>Stabilize ( 5 km )</t>
  </si>
  <si>
    <t>Karaburun  köyü</t>
  </si>
  <si>
    <t>Karakeş  köyü</t>
  </si>
  <si>
    <t>Karadere  köyü</t>
  </si>
  <si>
    <t>Kurtoğlu Mahalle</t>
  </si>
  <si>
    <t>Karlıbel  köyü</t>
  </si>
  <si>
    <t>Maden Mahalle</t>
  </si>
  <si>
    <t>Stabilize (2,5 km)</t>
  </si>
  <si>
    <t>Kuşçulu  köyü</t>
  </si>
  <si>
    <t>Eskitam Mahalle</t>
  </si>
  <si>
    <t>Stabilize (1.8 km)</t>
  </si>
  <si>
    <t>Maksutlu  köyü</t>
  </si>
  <si>
    <t>Merkez ve Ağnak Mahalle</t>
  </si>
  <si>
    <t>Stabilize (4,5 km)</t>
  </si>
  <si>
    <t>Önerli  köyü</t>
  </si>
  <si>
    <t>Orta Mahalle</t>
  </si>
  <si>
    <t>Stabilize (2,3 km)</t>
  </si>
  <si>
    <t>Sağlık  köyü</t>
  </si>
  <si>
    <t>Ustalı-Çolaklı Mahalle</t>
  </si>
  <si>
    <t>Seferli  köyü</t>
  </si>
  <si>
    <t>Seferoğlu Mahalle</t>
  </si>
  <si>
    <t>Sofulu  köyü</t>
  </si>
  <si>
    <t>Merkez-Deregözü Mahalle</t>
  </si>
  <si>
    <t>Soğukpınar  köyü</t>
  </si>
  <si>
    <t>Stabilize (7 km)</t>
  </si>
  <si>
    <t>Şafaklı  köyü</t>
  </si>
  <si>
    <t>Kavrazlı-Merkez- Hurmacı</t>
  </si>
  <si>
    <t>Taşlık  köyü</t>
  </si>
  <si>
    <t>Stabilize (1,5 km)</t>
  </si>
  <si>
    <t>Tepeköy  köyü</t>
  </si>
  <si>
    <t>Ataköy-Daylı Bağlantı Yolu</t>
  </si>
  <si>
    <t>Terziali  köyü</t>
  </si>
  <si>
    <t>Terziali Merkez Mah.</t>
  </si>
  <si>
    <t>Türkelli  köyü</t>
  </si>
  <si>
    <t>Ahmetli Mahalle</t>
  </si>
  <si>
    <t>Umutlu  köyü</t>
  </si>
  <si>
    <t>Yalıköy  köyü</t>
  </si>
  <si>
    <t>Stabilize (0,200 m)</t>
  </si>
  <si>
    <t>Yeğenli  köyü</t>
  </si>
  <si>
    <t>Uzunoğlu Mahalle</t>
  </si>
  <si>
    <t>Yeşildere  köyü</t>
  </si>
  <si>
    <t>61. Kkn. Haramlı-sekü- dikmen-menteşe dereboyu grup yolu</t>
  </si>
  <si>
    <t>Grup yolu</t>
  </si>
  <si>
    <t>Eserli   köyü</t>
  </si>
  <si>
    <t>Sanat Yapısı (duvar)</t>
  </si>
  <si>
    <t>Stabilize  (3 km)</t>
  </si>
  <si>
    <t>Gülpınar   köyü</t>
  </si>
  <si>
    <t>Stabilize  (1,7km)</t>
  </si>
  <si>
    <t>Şahinyuva   köyü</t>
  </si>
  <si>
    <t>Stabilize  (5 km)</t>
  </si>
  <si>
    <t>Terziali   köyü</t>
  </si>
  <si>
    <t>Boğalı   köyü</t>
  </si>
  <si>
    <t>Stabilize  (2,5 km)</t>
  </si>
  <si>
    <t xml:space="preserve">Hamzalı esenli bağlantı yolu </t>
  </si>
  <si>
    <t>Bağlantı yolu</t>
  </si>
  <si>
    <t>Sanat Yapısı (menfez)</t>
  </si>
  <si>
    <t>Stabilize  (3,7 km)</t>
  </si>
  <si>
    <t>Muhtelif köy yolları stabilize yol düzenleme  çalışması</t>
  </si>
  <si>
    <t>60 köy yolu</t>
  </si>
  <si>
    <t>Stabilize Düzenleme</t>
  </si>
  <si>
    <t>Stabilize  (60 km)</t>
  </si>
  <si>
    <t>Çatakkırı-Beşir-Köprübaşı ve Koyunhamza Köyleri</t>
  </si>
  <si>
    <t>Kırıklı-Ortaköy-Tekgöz Köyleri</t>
  </si>
  <si>
    <t>Dedeli Köyü</t>
  </si>
  <si>
    <t>Derekuşçulu Köyü</t>
  </si>
  <si>
    <t>Esenyurt Köyü</t>
  </si>
  <si>
    <t>Gölbaşı Köyü</t>
  </si>
  <si>
    <t>İnanca Köyü</t>
  </si>
  <si>
    <t>Şahinyuva Köyü</t>
  </si>
  <si>
    <t>Koyunhamza Köyü</t>
  </si>
  <si>
    <t>Recepli Köyü</t>
  </si>
  <si>
    <t>Köyün Merkezi</t>
  </si>
  <si>
    <t>Güneybaşı Mahallesi</t>
  </si>
  <si>
    <t>Hacılı Mevkii</t>
  </si>
  <si>
    <t>İçmesuyu İsale Hattı</t>
  </si>
  <si>
    <t>Sulu-Şebekeli tesis geliştirme</t>
  </si>
  <si>
    <t>İçmesuyu yeni İsale Hattı</t>
  </si>
  <si>
    <t>İçmesuyu-Şebeke</t>
  </si>
  <si>
    <t>İçmesuyu-Depo  (30 m³)</t>
  </si>
  <si>
    <t>İçmesuyu-Depo  (20 m³)</t>
  </si>
  <si>
    <t>Boncukçukur, Düzçukur köyleri Gurup yollu Stabilize yol Projesi</t>
  </si>
  <si>
    <t>Boncukçukur, Düzçukur köyleri Gurup yollu</t>
  </si>
  <si>
    <t>Stabilizeden Betona Dönüşüm</t>
  </si>
  <si>
    <t>Stabilize (10 km)</t>
  </si>
  <si>
    <t>Yukarıboynuyoğun, Tekke köyleri Gurup yollu Sıcak Asfalt yol Projesi</t>
  </si>
  <si>
    <t>Yukarıboynuyoğun, Tekke köyleri Gurup yollu</t>
  </si>
  <si>
    <t>Asfalt (37)</t>
  </si>
  <si>
    <t xml:space="preserve">Gürağaç,kuluncak,Sarıyar,Fırınlı köyleri bağlantı yolu </t>
  </si>
  <si>
    <t>Fındıklı Aşağıboynuyoğun Gurup yolu Stabilize yol projesi</t>
  </si>
  <si>
    <t>Fındıklı Aşağıboynuyoğun Gurup yolu</t>
  </si>
  <si>
    <t>Sıtabilize Bakım Onarım</t>
  </si>
  <si>
    <t>Boncukçukur köyü beton yol Projesi</t>
  </si>
  <si>
    <t>Boncukçukur köyü</t>
  </si>
  <si>
    <t>Düzçukurr köyü beton yol Projesi</t>
  </si>
  <si>
    <t>Düzçukurr köyü</t>
  </si>
  <si>
    <t>Fırınlı köyü beton yol Projesi</t>
  </si>
  <si>
    <t>Fırınlı köyü</t>
  </si>
  <si>
    <t xml:space="preserve">Fırınlı köyü Taş istinat duvarı Projesi </t>
  </si>
  <si>
    <t>Sarıyar köyü beton yol Projesi</t>
  </si>
  <si>
    <t>Sarıyar köyü</t>
  </si>
  <si>
    <t>Kuluncak köyü beton yol Projesi</t>
  </si>
  <si>
    <t>Kuluncak köyü</t>
  </si>
  <si>
    <t>Gürağaç köyü beton yol Projesi</t>
  </si>
  <si>
    <t>Gürağaç köyü</t>
  </si>
  <si>
    <t>İlit köyü beton yol Projesi</t>
  </si>
  <si>
    <t>İlit köyü</t>
  </si>
  <si>
    <t xml:space="preserve">Stabilize (1 km) </t>
  </si>
  <si>
    <t>Daycık köyü beton yol Projesi</t>
  </si>
  <si>
    <t>Daycık köyü</t>
  </si>
  <si>
    <t>Akpınar köyü beton yol Projesi</t>
  </si>
  <si>
    <t>Akpınar köyü</t>
  </si>
  <si>
    <t>Örnekköy köyü beton yol Projesi</t>
  </si>
  <si>
    <t>Örnekköy köyü</t>
  </si>
  <si>
    <t>Fındıklı köyü beton yol Projesi</t>
  </si>
  <si>
    <t>Fındıklı köyü</t>
  </si>
  <si>
    <t>Fındıklı köyü Stabilize yol Projesi</t>
  </si>
  <si>
    <t xml:space="preserve"> Stabilize Bakım Onarım</t>
  </si>
  <si>
    <t>Ergenekon köyü Gurup yolıu Taş istinat duvarı Projesi</t>
  </si>
  <si>
    <t>Ergenekon köyü</t>
  </si>
  <si>
    <t>İstinat Duvarı</t>
  </si>
  <si>
    <t>Yukarıboynuyoğun köyü beton yol Projesi</t>
  </si>
  <si>
    <t>Yukarıboynuyoğun köyü</t>
  </si>
  <si>
    <t>Tekke köyü beton yol Projesi</t>
  </si>
  <si>
    <t>Tekke köyü</t>
  </si>
  <si>
    <t>Stabilize (1,5)</t>
  </si>
  <si>
    <t xml:space="preserve">Tekke köyüTaş istinat duvarı Projesi </t>
  </si>
  <si>
    <t>Taş İstinat duvarı</t>
  </si>
  <si>
    <t>15 köy yolu Greyderli bakım onarım yapımı</t>
  </si>
  <si>
    <t>Boncukçukur, Düzçukur, Fırınlı, Sarıyar, Kuluncak, Gürağaç, İlit, Dayıcık, Akpınar, örnekköy, Soğukpınar, Fındıklı, Ergenekon, Yukarıboynuyoğun ve Tekkeköyü</t>
  </si>
  <si>
    <t>Stabilize (20 km)</t>
  </si>
  <si>
    <t>Bakım onarım</t>
  </si>
  <si>
    <t>Gürağaç, kuluncak, Sarıyar, Fırınlı  köyleri bağlantı yolu beton yol projesi</t>
  </si>
  <si>
    <t>Soğupınar köyü içme suyu Projesi</t>
  </si>
  <si>
    <t>Gürağaç köyü İçme suyu Projesi</t>
  </si>
  <si>
    <t>Örnekköy köyü içmesuyu Projesi</t>
  </si>
  <si>
    <t>Soğukpınar köyü Merkez</t>
  </si>
  <si>
    <t>Gürağaç köyü Merkez</t>
  </si>
  <si>
    <t>Örnekköy köyü Merkez</t>
  </si>
  <si>
    <t>İçmesuyu Şebeke Yenileme ve Depo yapımı (30 ton)</t>
  </si>
  <si>
    <t>Sulu Şebekeli Tesis Geliştirme</t>
  </si>
  <si>
    <t>İçmesuyu Şebeke Yenileme ve Depo yapımı (15 ton)</t>
  </si>
  <si>
    <t>11 KKN Kozbükü Ericek Grup Yolu</t>
  </si>
  <si>
    <t>Taş İstinat Duvarı
(1100 M3)</t>
  </si>
  <si>
    <t>Stabilizeden Betona 
Dönüşüm Yapılacak (Carmixs Betonuyla Beraber Çimento Verilerek)</t>
  </si>
  <si>
    <t>39 KKN Ködiken Çardak Boğaz Y.Çakıl Karaovacık</t>
  </si>
  <si>
    <t>Stabilize Bakım Onarım 
Yapılacaktır</t>
  </si>
  <si>
    <t xml:space="preserve">65 KKN Güzelyurt Merkz. Port.
Güney Çay 62 KKN </t>
  </si>
  <si>
    <t>Güzelyurt Köyü</t>
  </si>
  <si>
    <t>91 KKN Dikence Sülükgölü 
Topçulu Balıklı Çeşmedüzü
Şahinyuva</t>
  </si>
  <si>
    <t>Şahinyuva -Tikrnce</t>
  </si>
  <si>
    <t>Toplam 10Km ( Asfalt,2
Beton,6,8 Stabilize)</t>
  </si>
  <si>
    <t>Yeşilköy-Kurugeriş-Seydiköy</t>
  </si>
  <si>
    <t>Toplam 14Km (3,9Km Beton,8,10 Stabilize,2 Tesviye)</t>
  </si>
  <si>
    <t>57-58 KKN Hendekaltı Hendek
üstü Bayrambey Bağlantı Yolu</t>
  </si>
  <si>
    <t>Akkaya Köyü</t>
  </si>
  <si>
    <t>Stabilizeden Betona 
Dönüşüm Yapılacak</t>
  </si>
  <si>
    <t>Toplam 7 Km (1,9 Beton,5,10Stabilize)</t>
  </si>
  <si>
    <t>Aralıcak Köyü</t>
  </si>
  <si>
    <t>Toplam 3 Km (0,2 Beton,2,80Stabilize)</t>
  </si>
  <si>
    <t>Bahçecik, Arpacık, Güneyköy</t>
  </si>
  <si>
    <t>Toplam Toplam 11,5 Km (4,2 Beton, 7,3Stabilize)</t>
  </si>
  <si>
    <t>30 KKN Başlangıç Avluca Merkez</t>
  </si>
  <si>
    <t>Avluca Köyü</t>
  </si>
  <si>
    <t>Toplam 8 Km (2,8 Beton, 5,2Stabilize)</t>
  </si>
  <si>
    <t>Aydınlar Köyü</t>
  </si>
  <si>
    <t>Toplam 4Km (4  Stabilize)</t>
  </si>
  <si>
    <t>130 KKN Çamdibi Bayrambey
Merkez</t>
  </si>
  <si>
    <t>Bayrambey Köyü</t>
  </si>
  <si>
    <t>Toplam 2,5Km (0,4 Beton,1,1Stabilize,1 Tesviye)</t>
  </si>
  <si>
    <t>57 KKN Hendeküstü Bayrambey
Merkez</t>
  </si>
  <si>
    <t xml:space="preserve">Bayrambey  </t>
  </si>
  <si>
    <t>Bakım Onarım Yapılacak</t>
  </si>
  <si>
    <t>123 KKN Kızıldere</t>
  </si>
  <si>
    <t xml:space="preserve">Bahçecik  </t>
  </si>
  <si>
    <t>Stabilizeden Betona Dönüşüm Yapılacak</t>
  </si>
  <si>
    <t>Toplam 1 Km (0,1 Beton,0,9Stabilize)</t>
  </si>
  <si>
    <t>138 KKN Değirmenağzı Merkez</t>
  </si>
  <si>
    <t>Değirmenağzı Köyü</t>
  </si>
  <si>
    <t>Toplam 1,5 Km (0,6 Beton,09Stabilize)</t>
  </si>
  <si>
    <t>110 KKN Demircili Merkez
Merkez</t>
  </si>
  <si>
    <t>Demircili Köyü</t>
  </si>
  <si>
    <t>Asfaflt Bakım Onarım
Yapılacak</t>
  </si>
  <si>
    <t>Toplam 2 Km(2 Asfalt)</t>
  </si>
  <si>
    <t>36 KKN Töngelcik Akkaya</t>
  </si>
  <si>
    <t>Ericek Köyü</t>
  </si>
  <si>
    <t>Toplam 10,5Km (10,5
 Stabilize)</t>
  </si>
  <si>
    <t>Direkbükü Köyü</t>
  </si>
  <si>
    <t>Toplam 3,5 Km (0,4 Beton,1,5Stabilize,1,6 Tesviye)</t>
  </si>
  <si>
    <t>97 KKN Elevli Gebelli Potakallı</t>
  </si>
  <si>
    <t>Gebelli Köyü</t>
  </si>
  <si>
    <t xml:space="preserve">122 KKN Gülburnu Henek </t>
  </si>
  <si>
    <t>Gülburnu Köyü</t>
  </si>
  <si>
    <t>28 KKN Gümüşdere Merkez
Boğmalık</t>
  </si>
  <si>
    <t>Gümüşdere Köyü</t>
  </si>
  <si>
    <t>Toplam 8 Km (2,6 Beton, 5,4Stabilize)</t>
  </si>
  <si>
    <t>09 KKN Hacıköy Merkez Kuz</t>
  </si>
  <si>
    <t>Hacıköy Köyü</t>
  </si>
  <si>
    <t>112 KKN Bocullu Hacımahmutlu
Merk. Harşıtlı</t>
  </si>
  <si>
    <t>Hacımahmutlu Köyü</t>
  </si>
  <si>
    <t>Toplam 6 Km (2,5 Beton,3,5Stabilize)</t>
  </si>
  <si>
    <t>95 KKN Zemheri Konakkıranı</t>
  </si>
  <si>
    <t>Kaşdibi Köyü</t>
  </si>
  <si>
    <t>Toplam 2,5 Km (1,5 Beton, 1Stabilize)</t>
  </si>
  <si>
    <t>116 KKN Hurmakıranı Andoz 
Yolağzı</t>
  </si>
  <si>
    <t>Sakarya Köyü</t>
  </si>
  <si>
    <t>Toplam 7,8 Km (4,4 Beton,3,4 Stabilize)</t>
  </si>
  <si>
    <t>Seydiköy Köyü</t>
  </si>
  <si>
    <t>Toplam 4,5Km (1,4 Beton, 3,10 Stabilize)</t>
  </si>
  <si>
    <t>89 KKN Espiye Mer.Güney 91
KKN Topculu</t>
  </si>
  <si>
    <t>Tikence Köyü</t>
  </si>
  <si>
    <t>Toplam 12 Km( 1,1Beton,10,9 Stabilize)</t>
  </si>
  <si>
    <t>59 KKN Kandahur Hıdırlı Yeniköy</t>
  </si>
  <si>
    <t>Yeniköy Köyü</t>
  </si>
  <si>
    <t>Toplam 5 Km (1,2 Beton, 3,8Stabilize)</t>
  </si>
  <si>
    <t>21 KKN Yeşilköy Pangal Kireccik Kurugeriş Keleşli Seydiköy</t>
  </si>
  <si>
    <t>Toplam 14 Km (3,9 Beton,8,10Stabilize,2 Tesviye)</t>
  </si>
  <si>
    <t>12 KKN Yeşilyurt Keçigerişi Şalcı</t>
  </si>
  <si>
    <t>Toplam 11 Km (3,10 Beton,7,9 Stabilize</t>
  </si>
  <si>
    <t>Tikence, Şahinyuva</t>
  </si>
  <si>
    <t>Toplam 14,50 Km( 5,7 Asfalt,2 Beton,6,8 Stabilize)</t>
  </si>
  <si>
    <t>Ericek,Bayrambey,Akkaya
Avluca,Yeniköy,Güzelyurt
Kurugeriş,Yeşilköy,Çepniköy,Taflancık</t>
  </si>
  <si>
    <t>Akkaya, Aralıcak, Arpacık, Avluca Aydınlar, Bahçecik, Bayrambey Çalkaya, Çepniköy, Değirmenağzı Demircili, Direkbükü, Ericek, Gebelli Gülburnu, Gümüşdere, Güneyköy Güzelyurt, Hacıköy, Hacımahmutlu İbrahimşeyh, Kaşdibi, Kurugeriş
Sakarya, Seydiköy, Şahinyuva
Taflancık, Tikence, Yeniköy,
Yeşilyöy, Yeşilyurt Köy Yolları</t>
  </si>
  <si>
    <t>Akkaya, Aralıcak, Arpacık, Avluca Aydınlar, Bahçecik, Bayrambey Çalkaya, Çepniköy, Değirmenağzı
Demircili, Direkbükü, Ericek, Gebelli Gülburnu, Gümüşdere, Güneyköy Güzelyurt, Hacıköy,Hacımahmutlu
İbrahimşeyh, Kaşdibi, Kurugeriş Sakarya, Seydiköy, Şahinyuva Taflancık, Tikence, Yeniköy, Yeşilyöy, Yeşilyurt Köy Yolları</t>
  </si>
  <si>
    <t>Ericek, Bayrambey, Akkaya
Avluca, Yeniköy, Güzelyurt
Kurugeriş, Yeşilköy, Çepniköy</t>
  </si>
  <si>
    <t>21 KKN Yeşilköy Pangal Kireccik Kurugeriş</t>
  </si>
  <si>
    <t>13 KKN Bahçecik Arpacık Güney Yolu</t>
  </si>
  <si>
    <t>106 KKN Tepekoru Kaşdibi Gezinli Külcülü Merkez</t>
  </si>
  <si>
    <t>60 KKN Sarnıç Kandahur Bağlantı Yolu</t>
  </si>
  <si>
    <t>17 KKN Direkbükü Tepe Kuzsağmanı</t>
  </si>
  <si>
    <t xml:space="preserve">65 KKN Güzelyurt Merkz. Port. Güney Çay 62 KKN </t>
  </si>
  <si>
    <t>29 KKN Seydiköy Mrk. Belencardağı Orman</t>
  </si>
  <si>
    <t xml:space="preserve">21 Km Asfalt </t>
  </si>
  <si>
    <t>57,5 Km (10,7 
Beton, 46,80 Stabilize)</t>
  </si>
  <si>
    <t xml:space="preserve">21 Km (0,4 Beton, 20,6Stabilize)
</t>
  </si>
  <si>
    <t>10 Km (2,6 Beton, 5,40 Stabilize, 2 Tesviye)</t>
  </si>
  <si>
    <t>Toplam 4 Km (3,3 Beton,0,7 Stabilize)</t>
  </si>
  <si>
    <t>Toplam 3 Km (1,2 Beton,1,8 Stabilize)</t>
  </si>
  <si>
    <t>Toplam 4,5 Km (1,9 Beton, 2,6 Stabilize)</t>
  </si>
  <si>
    <t>Çepniköy Köyü DepoYapımı</t>
  </si>
  <si>
    <t>İbrahimşeyh İsale Hattı Yapımı</t>
  </si>
  <si>
    <t>Ericek Köyü Depo ve İsale 
Hattı Yapımı</t>
  </si>
  <si>
    <t>Taflancık Köyü İsale Hattı</t>
  </si>
  <si>
    <t>Çepniköy Köyü İçme Suyu Depo Yapımı</t>
  </si>
  <si>
    <t>İbrahimşeyh Köyü</t>
  </si>
  <si>
    <t>Taflancık Köyü</t>
  </si>
  <si>
    <t>50 M3 Depo Yapımı ve
Terfi Hattı</t>
  </si>
  <si>
    <t>Suyu Yetersiz (Tesis Geliştirme)</t>
  </si>
  <si>
    <t>4400 Mt İsale Hattı Yapımı</t>
  </si>
  <si>
    <t>20 M3 Depo ve 2000 Mt İsale Hattı Yapımı</t>
  </si>
  <si>
    <t>3000 Mt İsale Hattı Yapımı</t>
  </si>
  <si>
    <t xml:space="preserve"> </t>
  </si>
  <si>
    <t>Toplam 5 Km (1 Beton, 4 Stabilize</t>
  </si>
  <si>
    <t>ADAKÖY KÖYÜ BETON YOL YAPIMI</t>
  </si>
  <si>
    <t>Yusuflu-Kıran-Aydınlı</t>
  </si>
  <si>
    <t>STABİLİZE YOLUN BETONA ÇEVRİLMESİ</t>
  </si>
  <si>
    <t>STABİLİZE (3 km.)</t>
  </si>
  <si>
    <t>ARALIK KÖYÜ BETON YOL YAPIMI</t>
  </si>
  <si>
    <t>Sondaj Kuyusu Yanı-Yamaklı-Tekeli  Cami- Kasapgil Yanı</t>
  </si>
  <si>
    <t>STABİLİZE (8 km.)</t>
  </si>
  <si>
    <t>BALCILI KÖYÜ BETON YOL YAPIMI</t>
  </si>
  <si>
    <t>Köprüyanı Fikret Kanbur Kapısı</t>
  </si>
  <si>
    <t>STABİLİZE (5 km.)</t>
  </si>
  <si>
    <t>ÇORAPÇILAR KÖYÜ KIRAN MAH YOLU</t>
  </si>
  <si>
    <t>Helim Cebeci evi-Mehmet  Memiş evi,  Köy içi-İslamoğlu</t>
  </si>
  <si>
    <t>STABİLİZE (1 km.)</t>
  </si>
  <si>
    <t xml:space="preserve">DEREKÖY KÖY BETON YOL YAPIMI </t>
  </si>
  <si>
    <t>Kemerli Bağlantı Yolu</t>
  </si>
  <si>
    <t>İSHAKLI KÖYÜ BETON YOL YAPIMI</t>
  </si>
  <si>
    <t>Sümbül köy Ali Bodur evi-Kabaktepe, Ahmet Sofu evi Başlangıcı-Dereköy Sapağı, Masurlu mevkii-Metin Öztürk- İsmail Kurt evi arası</t>
  </si>
  <si>
    <t>STABİLİZE (4 km.)</t>
  </si>
  <si>
    <t>KEKİKTEPE KÖYÜ BETON YOL YAPIMI</t>
  </si>
  <si>
    <t>Orta Mah- Mezarlık mevkii</t>
  </si>
  <si>
    <t>STABİLİZE (4 km)</t>
  </si>
  <si>
    <t>KEMALİYE KÖYÜ BETON YOL YAPIMI</t>
  </si>
  <si>
    <t>Belen Mah</t>
  </si>
  <si>
    <t>STABİLİZE (2 km)</t>
  </si>
  <si>
    <t>KEMERLİ KÖYÜ BETON YOL YAPIMI</t>
  </si>
  <si>
    <t>Yeşiltepe-Güney Mah-Kazaklı</t>
  </si>
  <si>
    <t>KÖSEMEN BETON YOL YAPIMI</t>
  </si>
  <si>
    <t>Üst Mah. Mevkii</t>
  </si>
  <si>
    <t>STABİLİZE (3 km)</t>
  </si>
  <si>
    <t>YARIMCA BETON YOL YAPIMI</t>
  </si>
  <si>
    <t>Armutlu Alan-Üst Mah. Dere mah. mevkii</t>
  </si>
  <si>
    <t>STABİLİZE (1 km)</t>
  </si>
  <si>
    <t>ÇORAPÇILAR KÖYÜ BETONARMA İSTİNAT DUVARI</t>
  </si>
  <si>
    <t>Köy içi</t>
  </si>
  <si>
    <t>Betonarma İstinat Duvarı</t>
  </si>
  <si>
    <t>Beton (1 km)</t>
  </si>
  <si>
    <t>İSHAKLI KÖYÜ TAŞ İSTİNAT DUVARI</t>
  </si>
  <si>
    <t>Aşağı Bodurlu Mah.</t>
  </si>
  <si>
    <t>Taş İstinat Duvarı</t>
  </si>
  <si>
    <t xml:space="preserve">Çorapçılar Dereköy-Kemaliye </t>
  </si>
  <si>
    <t>Beton Üzeri Sıcak Asfalt</t>
  </si>
  <si>
    <t>Beton (3 km)</t>
  </si>
  <si>
    <t>KÖSEMEN İÇME SUYU DEPOSU</t>
  </si>
  <si>
    <t>Dizgine mevkii</t>
  </si>
  <si>
    <t>İçme Suyu Deposu 40 m³</t>
  </si>
  <si>
    <t>Sulu Şebekeli Yeni Tesis</t>
  </si>
  <si>
    <t>15 KK Nolu-Haydaroğlu-Bayramşah</t>
  </si>
  <si>
    <t>Gönüllü, Bayramşah, Kirazlı Köyleri</t>
  </si>
  <si>
    <t>Asfalt Üzeri Bakım Onarım</t>
  </si>
  <si>
    <t>Asfalt ( 7 Km)</t>
  </si>
  <si>
    <t xml:space="preserve">Birinci Derece </t>
  </si>
  <si>
    <t>36 KK Nolu-Karakoç-Yazlık Grup Yolu</t>
  </si>
  <si>
    <t>Karakoç, Karaishak, Yazlık, Sancaklıtepe, Gürpınar, Kurbanpınar ve Harmandarlı Köyleri</t>
  </si>
  <si>
    <t>Asfalt (12 Km)</t>
  </si>
  <si>
    <t xml:space="preserve">Birinci Derece (Grup Yolu) </t>
  </si>
  <si>
    <t>66 KK Nolu-Çamlıca-Geçit Grup Yolu</t>
  </si>
  <si>
    <t>Çamlıca, Armutdüzü, Ceylanpınar, Geçit ve Erköy Köyleri</t>
  </si>
  <si>
    <t>Beton Yol (22 Km)</t>
  </si>
  <si>
    <t>45 KK Nolu-Taflancık-Çakırlı-Yünlüce Grup Yolu</t>
  </si>
  <si>
    <t>Taflancık, Çakırlı Töngel ve Yünlüce Köyleri</t>
  </si>
  <si>
    <t>Beton Yol (8 Km)</t>
  </si>
  <si>
    <t>20 KK Nolu Balıklısu-Saraycık Grup Yolu</t>
  </si>
  <si>
    <t>Balıklısu ve Saraycık Köyleri</t>
  </si>
  <si>
    <t>Beton Yol (9 Km)</t>
  </si>
  <si>
    <t>107 KK Nolu-Güneyköy-Kayabaşı Grup Yolu</t>
  </si>
  <si>
    <t>Güneyköy ve Kayabaşı Köyleri</t>
  </si>
  <si>
    <t>Beton Yol (7 Km)</t>
  </si>
  <si>
    <t>Alataş, Demirci ve Bayrambey Köyleri</t>
  </si>
  <si>
    <t>29 KK Nolu-Kılıçlı-Sürmenli Grup Yolu</t>
  </si>
  <si>
    <t>Kılıçlı ve Sürmenli Köyleri</t>
  </si>
  <si>
    <t>Beton Yol (4 Km)</t>
  </si>
  <si>
    <t>31 KK NoluTepeköy-Karaishak Grup Yolu</t>
  </si>
  <si>
    <t>Tepeköy-Karaishak Köyleri</t>
  </si>
  <si>
    <t>Asfalt (5 Km)</t>
  </si>
  <si>
    <t>101 KK Nolu Altınpınar -Sayca Grup Yolu</t>
  </si>
  <si>
    <t>Altınpınar-Sayca Köyleri</t>
  </si>
  <si>
    <t>Asfalt (3 Km)</t>
  </si>
  <si>
    <t>122 KK Nolu Alataş Köyü</t>
  </si>
  <si>
    <t>Alataş Köyü</t>
  </si>
  <si>
    <t>Stabilize (1 Km)</t>
  </si>
  <si>
    <t>102 KK Nolu Altınpınar Köyü Güre</t>
  </si>
  <si>
    <t>Altınpınar Köyü</t>
  </si>
  <si>
    <t>Stabilize (2 Km)</t>
  </si>
  <si>
    <t>62-63 KK Nolu Armutdüzü Köyü</t>
  </si>
  <si>
    <t>Armutdüzü Köyü</t>
  </si>
  <si>
    <t>Stabilize (13 Km)</t>
  </si>
  <si>
    <t>119 KK Nolu Arnavut Köyü</t>
  </si>
  <si>
    <t>Arnavut Köyü</t>
  </si>
  <si>
    <t>78 KK Nolu Arnavut Köyü</t>
  </si>
  <si>
    <t>Beton Yol (5 Km)</t>
  </si>
  <si>
    <t>22 KK Nolu Balıklısu Köyü</t>
  </si>
  <si>
    <t>Balıklısu Köyü</t>
  </si>
  <si>
    <t>88 KK Nolu Bayrambey Köyü</t>
  </si>
  <si>
    <t>Beton Yol (3 Km)</t>
  </si>
  <si>
    <t>14 KK Nolu Bayramşah Köyü</t>
  </si>
  <si>
    <t>Bayramşah Köyü</t>
  </si>
  <si>
    <t>Stabilize (2,5 Km)</t>
  </si>
  <si>
    <t>59 KK Nolu Ceylanpınar Köyü</t>
  </si>
  <si>
    <t>Ceylanpınar Köyü</t>
  </si>
  <si>
    <t>Stabilize (5 Km)</t>
  </si>
  <si>
    <t>120 KK Nolu Çakırlı Köyü</t>
  </si>
  <si>
    <t>Çakırlı Köyü</t>
  </si>
  <si>
    <t>70-71-74 KK Nolu Çamlıca Köyü</t>
  </si>
  <si>
    <t>Çamlıca Köyü</t>
  </si>
  <si>
    <t>94 KK Nolu Dokuztepe Köyü</t>
  </si>
  <si>
    <t>Dokuztepe Köyü</t>
  </si>
  <si>
    <t>Stabilize (4 Km)</t>
  </si>
  <si>
    <t>04 KK Nolu Düzköy Köyü</t>
  </si>
  <si>
    <t>Düzköy Köyü</t>
  </si>
  <si>
    <t>65-68 KK Nolu Geçit Köyü</t>
  </si>
  <si>
    <t>Geçit Köyü</t>
  </si>
  <si>
    <t>112 KK Nolu Güneyköy Köyü</t>
  </si>
  <si>
    <t>Güneyköy Köyü</t>
  </si>
  <si>
    <t>Stabilize (3 Km)</t>
  </si>
  <si>
    <t>36 KK Nolu Gürpınar Köyü</t>
  </si>
  <si>
    <t>Gürpınar Köyü</t>
  </si>
  <si>
    <t>Beton Yol (12 Km)</t>
  </si>
  <si>
    <t>76 KK Nolu Halkalı Köyü</t>
  </si>
  <si>
    <t>Halkalı Köyü</t>
  </si>
  <si>
    <t>16 KK Nolu Harmandarlı Köyü</t>
  </si>
  <si>
    <t>Harmandarlı Köyü</t>
  </si>
  <si>
    <t>01 KK Nolu Hisarüstü Köyü</t>
  </si>
  <si>
    <t>Hisarüstü Köyü</t>
  </si>
  <si>
    <t>Karabulduk Köyü</t>
  </si>
  <si>
    <t xml:space="preserve">Stabilize </t>
  </si>
  <si>
    <t>Beton Yol</t>
  </si>
  <si>
    <t>49 KK Nolu Karadere Köyü</t>
  </si>
  <si>
    <t>Karadere Köyü</t>
  </si>
  <si>
    <t>Beton Yol (4,5 Km)</t>
  </si>
  <si>
    <t>32 KK Nolu Karakoç Köyü</t>
  </si>
  <si>
    <t>Karakoç Köyü</t>
  </si>
  <si>
    <t>21 KK Nolu Kaşaltı Köyü</t>
  </si>
  <si>
    <t>Kaşaltı Köyü</t>
  </si>
  <si>
    <t>Beton Yol (1 Km)</t>
  </si>
  <si>
    <t>104-110 KK Nolu Kayabaşı Köyü</t>
  </si>
  <si>
    <t>Kayabaşı Köyü</t>
  </si>
  <si>
    <t>28-126 KK Nolu Kılıçılı Köyü</t>
  </si>
  <si>
    <t>Kılıçlı Köyü</t>
  </si>
  <si>
    <t>16 KK Nolu Kirazlı Köyü</t>
  </si>
  <si>
    <t>Kirazlı Köyü</t>
  </si>
  <si>
    <t>41 KK Nolu Kurbanpınar Köyü</t>
  </si>
  <si>
    <t>Kurbanpınar Köyü</t>
  </si>
  <si>
    <t>84-85-83-86 KK Nolu Küçükgeriş Köyü</t>
  </si>
  <si>
    <t>Küçükgeriş Köyü</t>
  </si>
  <si>
    <t>Stabilize (10,5 Km)</t>
  </si>
  <si>
    <t>40 KK Nolu Sancaklıtepe Köyü</t>
  </si>
  <si>
    <t>Sancaklıtepe Köyü</t>
  </si>
  <si>
    <t>Beton Yol (2 Km)</t>
  </si>
  <si>
    <t>23 KK Nolu Saraycık Köyü</t>
  </si>
  <si>
    <t>Saraycık Köyü</t>
  </si>
  <si>
    <t>95 KK Nolu Sayca Köyü</t>
  </si>
  <si>
    <t>Sayca Köyü</t>
  </si>
  <si>
    <t>47-116 KK Nolu Taflancık Köyü</t>
  </si>
  <si>
    <t>Taflancık köyü</t>
  </si>
  <si>
    <t>31 KK Nolu Tepeköy Köyü</t>
  </si>
  <si>
    <t>Tepeköy Köyü</t>
  </si>
  <si>
    <t>127 KK Nolu Töngel Köyü</t>
  </si>
  <si>
    <t>Töngel Köyü</t>
  </si>
  <si>
    <t>36-37 KK Nolu Yazlık Köyü (Kışlak ve Elmalık)</t>
  </si>
  <si>
    <t>Yazlık Köyü</t>
  </si>
  <si>
    <t>Beton Yol (13 Km)</t>
  </si>
  <si>
    <t>08 KK Nolu Yolağzı Köyü</t>
  </si>
  <si>
    <t>Yolağzı Köyü</t>
  </si>
  <si>
    <t>12 KK Nolu Yolbaşı Köyü</t>
  </si>
  <si>
    <t>Yolbaşı Köyü</t>
  </si>
  <si>
    <t>Alataş, Armutdüzü, Ceylanpınar, Geçit, Küçükgeriş, Sayca, Unaca ve Yivdincik Köyleri</t>
  </si>
  <si>
    <t>Sanat Yapısı (İstinat Duvarı)              (Duvar 11 Adet)</t>
  </si>
  <si>
    <t>Asfalt-Beton-Stabilize</t>
  </si>
  <si>
    <t>Altınpınar, Dokuztepe, Gönüllü, Gürpınar, Karakoç, Kılıçlı, Sancaklıtepe, Sürmenli, Töngel, Yolağzı ve Yünlüce Köyleri</t>
  </si>
  <si>
    <t>Sanat Yapısı (İstinat Duvarı)              (Duvar 13 Adet)</t>
  </si>
  <si>
    <t>Asfalt-Beton-Sati Kaplama</t>
  </si>
  <si>
    <t>36 KK Nolu Kirazlı Köyü (Grup Yolu)</t>
  </si>
  <si>
    <t>Betonarme (İstinat Duvarı) (Güçlendirme)</t>
  </si>
  <si>
    <t>Duvar (Güçlendirme)</t>
  </si>
  <si>
    <t>TÜM KÖY YOLLARI BAKIM ONARIM</t>
  </si>
  <si>
    <t>44 Köy</t>
  </si>
  <si>
    <t>Stabilize Bakım Onarım (Greyderli)</t>
  </si>
  <si>
    <t>Stabilize (168 Km)</t>
  </si>
  <si>
    <t>Erköy Köyü</t>
  </si>
  <si>
    <t>Gönüllü Köyü</t>
  </si>
  <si>
    <t>Demirci Köyü</t>
  </si>
  <si>
    <t>Unaca Köyü</t>
  </si>
  <si>
    <t>Karaishak Köyü</t>
  </si>
  <si>
    <t>Sürmenli Köyü</t>
  </si>
  <si>
    <t>Yünlüce Köyü</t>
  </si>
  <si>
    <t xml:space="preserve">Muhtelif Köyler Sanitasyon </t>
  </si>
  <si>
    <t>Dağdibi ve Kuzçukur Mahallesi</t>
  </si>
  <si>
    <t>Kıran Mahallesi</t>
  </si>
  <si>
    <t>Pinazlı Mahallesi</t>
  </si>
  <si>
    <t>Büyükgeriş Mahallesi</t>
  </si>
  <si>
    <t>Gelene Mahallesi</t>
  </si>
  <si>
    <t>Recep Mahallesi</t>
  </si>
  <si>
    <t>Paşalı, Kıran ve Ömeroğlu Mahallesi</t>
  </si>
  <si>
    <t>Kabacayatak Mahallesi</t>
  </si>
  <si>
    <t>Kazanferli Mahallesi</t>
  </si>
  <si>
    <t>Kez Mahallesi</t>
  </si>
  <si>
    <t>Çağlayan ve İmamlar Mahallesi</t>
  </si>
  <si>
    <t>Şebeke Hattı Yeni</t>
  </si>
  <si>
    <t>Sulu Şebekeli     Tesis Geliştirme</t>
  </si>
  <si>
    <t>Kaptaj Yapımı</t>
  </si>
  <si>
    <t>İsale ve Şebeke Hattı Bakım Onarım ve Kaptaj Yapımı</t>
  </si>
  <si>
    <t>İsale Hattı ve Kaptaj Yapımı</t>
  </si>
  <si>
    <t xml:space="preserve">Şebeke Hattı ve Bakım Onarım Kaptaj Yapımı </t>
  </si>
  <si>
    <t xml:space="preserve">Yeni Depo 5 m³  ve Kaptaj Yapımı </t>
  </si>
  <si>
    <t>Yeni Depo 20 m³ Yapımı</t>
  </si>
  <si>
    <t>Depo Yapımı 20 m³ ve Kaptaj Yapımı Bakım Onarım</t>
  </si>
  <si>
    <t>Depo 20 m³ ve Ayrım Kaptaj Yapımı Bakım Onarım</t>
  </si>
  <si>
    <t>Kaptaj Yapımı (2 Adet)</t>
  </si>
  <si>
    <t>Yeni Depo 10 m³ Yapımı</t>
  </si>
  <si>
    <t>Yeni Depo 30 m³ Yapımı</t>
  </si>
  <si>
    <t>Depo 10 m³ Yapımı Yeni</t>
  </si>
  <si>
    <t>Yeni Depo 10 m³ Yapımı ve Kaptaj Yapımı (2 Adet)</t>
  </si>
  <si>
    <t>Kaptaj Yapımı Bakım Onarım (4 Adet)</t>
  </si>
  <si>
    <t>Fayans, Çimento, Demir, Kum, Çakıl, Boru ve Yapıştırıcı Alımı</t>
  </si>
  <si>
    <t>Akköy Köy Yolu (12-2 KKN)</t>
  </si>
  <si>
    <t>Kahyalı</t>
  </si>
  <si>
    <t>Stabilizeden betona Dönüşüm</t>
  </si>
  <si>
    <t>Stabilize (0,7 km)</t>
  </si>
  <si>
    <t>Bakımlı Köy Yolu (41 KKN)</t>
  </si>
  <si>
    <t>Köy Merkezi</t>
  </si>
  <si>
    <t>Çağlayan Köy Yolu (49 KKN)</t>
  </si>
  <si>
    <t>Deregözü Köy Yolu (23-40 KKN)</t>
  </si>
  <si>
    <t>Pürsavan, Yazlık</t>
  </si>
  <si>
    <t>Stabilize (3,6 km)</t>
  </si>
  <si>
    <t>Doğanköy Köy Yolu (37 KNN)</t>
  </si>
  <si>
    <t>Düzköy Köy Yolu (22 KKN)</t>
  </si>
  <si>
    <t>Karaağaç, Ören</t>
  </si>
  <si>
    <t>Egeköy Köy Yolu (04 KKN)</t>
  </si>
  <si>
    <t>Boztoprak, Şıhlı, Deregözü</t>
  </si>
  <si>
    <t>Stabilize (3,5 km)</t>
  </si>
  <si>
    <t>Erenköy Köy Yolu (34 KKN)</t>
  </si>
  <si>
    <t>Stabilize (0,75 km)</t>
  </si>
  <si>
    <t>Kahraman Köy Yolu (46 KKN)</t>
  </si>
  <si>
    <t>Kaledibi Köy Yolu (01 KKN)</t>
  </si>
  <si>
    <t>Karabörk Köy Yolu (27 KKN)</t>
  </si>
  <si>
    <t>Akbaş, Çöcen, Kuz, Yeniköy</t>
  </si>
  <si>
    <t>Kuşköy Köy Yolu (15 KKN)</t>
  </si>
  <si>
    <t>Merkez, Keseköy</t>
  </si>
  <si>
    <t>Sarayköy Köy Yolu (08 KKN)</t>
  </si>
  <si>
    <t>Tepe, Üst</t>
  </si>
  <si>
    <t>Yenişadı Köy Yolu (29 KKN)</t>
  </si>
  <si>
    <t>Yeşilköy Köy Yolu (07 KKN)</t>
  </si>
  <si>
    <t>Merkez, Kıran</t>
  </si>
  <si>
    <t>Deregözü Köy Yolu (23 KKN)</t>
  </si>
  <si>
    <t>Pürsavan</t>
  </si>
  <si>
    <t>Betonarme İstinat Duvarı</t>
  </si>
  <si>
    <t>Beton Yol altı</t>
  </si>
  <si>
    <t>Düzköy Köy Yolu (18 KKN)</t>
  </si>
  <si>
    <t>Köprü</t>
  </si>
  <si>
    <t>Betonarme (5 m)</t>
  </si>
  <si>
    <t xml:space="preserve">15 Köy Yolu Stabilize Bakım ve Onarım </t>
  </si>
  <si>
    <t>15 Köy Yolu</t>
  </si>
  <si>
    <t>Stabilize (15 km)</t>
  </si>
  <si>
    <t>Akköy Köyü Depo Yapımı</t>
  </si>
  <si>
    <t>Kaledibi Köyü Depo Yapımı</t>
  </si>
  <si>
    <t>Karabörk Köyü Depo Yapımı</t>
  </si>
  <si>
    <t>Akköy Köyü Kaptaç Yapımı</t>
  </si>
  <si>
    <t>Güney</t>
  </si>
  <si>
    <t>Pınarçukuru, Güneyyüz, Çalıklı</t>
  </si>
  <si>
    <t>20m³ Depo Yapımı</t>
  </si>
  <si>
    <t>Sulu Şebeke Tesis Geliştirme</t>
  </si>
  <si>
    <t>30m³ Depo Yapımı</t>
  </si>
  <si>
    <t>20m³ Dinlendirmeli Depo Yapımı</t>
  </si>
  <si>
    <t>Dinlendirmeli Kaptaç Yapımı</t>
  </si>
  <si>
    <t>Akviran Köyü Yolu</t>
  </si>
  <si>
    <t>Akviran</t>
  </si>
  <si>
    <t>Stabilizeden sathi kaplamaya dönüşüm</t>
  </si>
  <si>
    <t>Güvercinlik Köyü Yolu</t>
  </si>
  <si>
    <t>Güvercinlik</t>
  </si>
  <si>
    <t>Yumurcaktaş Köyü Yolu</t>
  </si>
  <si>
    <t>Yumurcaktaş</t>
  </si>
  <si>
    <t>Ovacık Köyü Yolu</t>
  </si>
  <si>
    <t>Ovacık, Etir Mah.</t>
  </si>
  <si>
    <t>Yeşilyayla Köyü Yolu</t>
  </si>
  <si>
    <t>Yeşilyayla</t>
  </si>
  <si>
    <t>Alişar Grup Yolu</t>
  </si>
  <si>
    <t>Güneygören, Alişar, Dönençay</t>
  </si>
  <si>
    <t>Sathi kaplamadan BSK'ya dönüşüm</t>
  </si>
  <si>
    <t>Asfalt (3 km)</t>
  </si>
  <si>
    <t>Şahinler Grup Yolu</t>
  </si>
  <si>
    <t>Bayramköy, Karaaağaç, Kule, Suboyu, Buzkeçi, Esentepe, Şahinler, Doğanyuva, Tokluağıl</t>
  </si>
  <si>
    <t>Sıcak Kaplama bakım onarımı</t>
  </si>
  <si>
    <t>Asfalt (1 km) (1 menfez)</t>
  </si>
  <si>
    <t>Ahurcuk Köyü Yolu</t>
  </si>
  <si>
    <t>Ahurcuk, Velioğlu Mah.</t>
  </si>
  <si>
    <t>Bayhasan Köy Yolu</t>
  </si>
  <si>
    <t>Bayhasan ve Kızık Mah.</t>
  </si>
  <si>
    <t>Çakır Köyü Yolu</t>
  </si>
  <si>
    <t xml:space="preserve">Çakır </t>
  </si>
  <si>
    <t>Dereköy Köyü Yolu</t>
  </si>
  <si>
    <t>Dereköy</t>
  </si>
  <si>
    <t>Ekecek Köyü Yolu</t>
  </si>
  <si>
    <t>Ekecek</t>
  </si>
  <si>
    <t>Kınık Köyü Yolu</t>
  </si>
  <si>
    <t>Kınık</t>
  </si>
  <si>
    <t>Yeniyol Köyü</t>
  </si>
  <si>
    <t>Yeniyol</t>
  </si>
  <si>
    <t xml:space="preserve">Stabilize (2 km) </t>
  </si>
  <si>
    <t>Karacaören  Köyü</t>
  </si>
  <si>
    <t>Karacaören</t>
  </si>
  <si>
    <t>Köy içi Kilit Parke</t>
  </si>
  <si>
    <t>Stabilize (2000 m² kilit parke)</t>
  </si>
  <si>
    <t>Kayalı Köyü</t>
  </si>
  <si>
    <t>Kayalı</t>
  </si>
  <si>
    <t>Baltaşı Köyü</t>
  </si>
  <si>
    <t>Baltaşı</t>
  </si>
  <si>
    <t xml:space="preserve">Tepeltepe, Taşçılı, Diler, Duman, Çağlayan Köyleri </t>
  </si>
  <si>
    <t xml:space="preserve">Tepeltepe, Taşçılı, Diler, Duman, Çağlayan </t>
  </si>
  <si>
    <t>Sathi kaplama bakım onarımı</t>
  </si>
  <si>
    <t>Asfalt (1 km)</t>
  </si>
  <si>
    <t>Kule Köyü</t>
  </si>
  <si>
    <t>Çakır Köyü</t>
  </si>
  <si>
    <t>Toplukonak Köyü</t>
  </si>
  <si>
    <t>Arslanşah Köyü</t>
  </si>
  <si>
    <t>Bayhasan Köyü</t>
  </si>
  <si>
    <t>Tepeltepe Köyü</t>
  </si>
  <si>
    <t>Kule</t>
  </si>
  <si>
    <t>Çakır</t>
  </si>
  <si>
    <t>Toplukonak</t>
  </si>
  <si>
    <t>Sucak Mah.</t>
  </si>
  <si>
    <t>Arslanşah</t>
  </si>
  <si>
    <t>Bayhasan</t>
  </si>
  <si>
    <t>Tepeltepe</t>
  </si>
  <si>
    <t>Depo Yapımı (30 m³)</t>
  </si>
  <si>
    <t>Depo Yapımı (20 m³)</t>
  </si>
  <si>
    <t>Depo Yapımı (50 m³)</t>
  </si>
  <si>
    <t>Sulu Şebekeli Tesis Geliştirme)</t>
  </si>
  <si>
    <t>Köy Yolları Beton Yol Yapımı</t>
  </si>
  <si>
    <t>Akıncılar, Arageriş, Arslancık, Aşağıboynuyoğun, Ataköy, Avcılı, Belen, Civil, Çamlıköy, Çeğel, Danışman, Doğancı, Dokuzkonak, Düzköy, Ede, Eymür, Fatih, Hacıhüseyin, Halaçlı, Harkköy, Işıklı, İğnece, Karaahmetli, Karademir, Kayalar, Ketençukur, Kovancık, Kovanpınar, Köseler, Kuskunlu, Kuzgun, Menderes, Mursal, Ortacami, Ortaköy, Örenkaya, Özlü, Sekü, Sultanköy, Şenyuva, Şirinköy, Yağlıkuyumcu, Yalç, Yalıköy, Yaraş, Yeşilpınar, Yılgın, Yukarıboğalı, Yukarıortacami</t>
  </si>
  <si>
    <t>Stabiliziden Beton Yola
Dönüşüm Yapılacaktır.</t>
  </si>
  <si>
    <t>Stabilize (70 km)</t>
  </si>
  <si>
    <t>Sanat Yapısı ve Menfez İnşaatı
Yapım İşleri</t>
  </si>
  <si>
    <t>Taş Duvar ve Menfez 
İnşaatları Yapım İşi.</t>
  </si>
  <si>
    <t>Beton (20 km)</t>
  </si>
  <si>
    <t>Sıcak Asfalt</t>
  </si>
  <si>
    <t>Beton Üzeri Sıcak Afalt Yapımı</t>
  </si>
  <si>
    <t>2. Kat Asfalt</t>
  </si>
  <si>
    <t>İğnece, Kovanpınar, Yeşilpınar, Kovancık, 
Doğancı, Civil Köyleri</t>
  </si>
  <si>
    <t>Sathi Kaplamadan 2. Kat Asfalta dönüşüm</t>
  </si>
  <si>
    <t>Sathi Kaplama (20 km)</t>
  </si>
  <si>
    <t>Köy Yolları Stabilize Bakım 
Onarım</t>
  </si>
  <si>
    <t>Stabilize (100 km)</t>
  </si>
  <si>
    <t>İsale hattı Yapımı</t>
  </si>
  <si>
    <t>TR46 0001 0001 2338 6574 8850 08</t>
  </si>
  <si>
    <t xml:space="preserve">Akkaya Köyü 189 KKN Deregözü Mahallesi </t>
  </si>
  <si>
    <t>1 Bağlı Akçakbel</t>
  </si>
  <si>
    <t>Stabilize bakım onarım</t>
  </si>
  <si>
    <t>Stabilize 7,5</t>
  </si>
  <si>
    <t>Akkaya Köyü 164-166 KKN Çatak, Yeşilyurt mahalleleri</t>
  </si>
  <si>
    <t>2 Bağlı Çatak-Yeşilyurt</t>
  </si>
  <si>
    <t>Stabilize 4,00</t>
  </si>
  <si>
    <t>1.Derece</t>
  </si>
  <si>
    <t>Akkaya Köyü 165 KKN Palaklı</t>
  </si>
  <si>
    <t>1 Bağlı Palaklı</t>
  </si>
  <si>
    <t>Stabilizeden beton yola dönüş</t>
  </si>
  <si>
    <t>Stabilize 1,00</t>
  </si>
  <si>
    <t>Kızıltaş, Aksu grup yolu 120 KKN Ana yol</t>
  </si>
  <si>
    <t>1 Köy Aksu</t>
  </si>
  <si>
    <t>Stabilize 2,5</t>
  </si>
  <si>
    <t>3 Bağlı Dağlıağaç, Düdüklük, Belen</t>
  </si>
  <si>
    <t>Sanat Yapımı taş duvar</t>
  </si>
  <si>
    <t xml:space="preserve">Stabilize 0,50 </t>
  </si>
  <si>
    <t>Alancık Köyü 109-155 KKN Dağlıağaç,ana yol aşağı mahalleleri</t>
  </si>
  <si>
    <t>2 Bağlı Dağlıağaç,Aşağı</t>
  </si>
  <si>
    <t>Çal Köyü 40-35-42 KKN Batu,Garipli,Hıdırellez Mahalleleri</t>
  </si>
  <si>
    <t>1 Köy Çal, 3 Bağlı Batu,Garipli,Hıdırellez</t>
  </si>
  <si>
    <t>Stabilize 3,00</t>
  </si>
  <si>
    <t>Çalca Köyü 196-05 KKN Karakışla,Kıran,Ustalı Mahalleleri</t>
  </si>
  <si>
    <t>3 Bağlı Karakışla,Kıran,Ustalı</t>
  </si>
  <si>
    <t>Stabilize 3,5</t>
  </si>
  <si>
    <t>1 Köy Çamlı</t>
  </si>
  <si>
    <t>Standart geliştirme 1. kat asfalt</t>
  </si>
  <si>
    <t>Çengelköy 176 KKN Mollaahmet mahallesi</t>
  </si>
  <si>
    <t>1 Bağlı Mollaahmet</t>
  </si>
  <si>
    <t>Eğriambar Köyü 17-14 KKN Düzyatak-Özül Mahalleleri</t>
  </si>
  <si>
    <t>2 Bağlı Düzyatak,Özül</t>
  </si>
  <si>
    <t>Stabilize 1,50</t>
  </si>
  <si>
    <t>Güdül Köyü 60-61 KKN Şimşirlik,Umut Mahalleleri</t>
  </si>
  <si>
    <t>2 Bağlı Şimşirlik,Umut</t>
  </si>
  <si>
    <t>Güzelköy köyü 199 KKN Hantoğlu mahallesi</t>
  </si>
  <si>
    <t>1 Köy Güzelköy, 1 Bağlı Hantoğlu</t>
  </si>
  <si>
    <t>Tesviye bakım onarım</t>
  </si>
  <si>
    <t>Tesviye 4,00</t>
  </si>
  <si>
    <t>Güzelköy köyü 199-09 KKN Hantoğlu-anayol  mahalleleri</t>
  </si>
  <si>
    <t>Heydere Köyü 56-91 KKN Kışla,Cami yanı, Türüdülü mahalleleri</t>
  </si>
  <si>
    <t>1 Köy Heydere, 2 Bağlı Kışla,Türüdülü</t>
  </si>
  <si>
    <t>Tesviye 2,00</t>
  </si>
  <si>
    <t>Heydere Köyü 45 KKN Kozdere Mahallesi</t>
  </si>
  <si>
    <t>1 Bağlı Kozdere</t>
  </si>
  <si>
    <t>Stabilize 6,00</t>
  </si>
  <si>
    <t>Hisar Köyü 16-170-21 KKN Töngel,Üst,alt mahalleleri</t>
  </si>
  <si>
    <t>1 Köy Hisar, 3 Bağlı Töngel, alt, üst</t>
  </si>
  <si>
    <t>İçmesu Köyü 15-16 KKN Güney,Cami yanı mahalleleri</t>
  </si>
  <si>
    <t>1 Köy İçmesu, 2 Bağlı Güney ,Cami yanı</t>
  </si>
  <si>
    <t>Stabilize 3,50</t>
  </si>
  <si>
    <t>Kızıltaş Köyü 119-120 Hacıköy, merkez mahalleleri</t>
  </si>
  <si>
    <t>1 Köy Kızıltaş, 1 Bağlı Hacıköy</t>
  </si>
  <si>
    <t>Sanat yapımı menfez yapımı</t>
  </si>
  <si>
    <t>Kızıltaş Köyü 120-224 merkez, yukarı mahalleleri</t>
  </si>
  <si>
    <t>1 Bağlı Yukarı</t>
  </si>
  <si>
    <t>Konuklu Köyü 149 KKN Kösehasan, Cami yanı mahalleleri</t>
  </si>
  <si>
    <t>2 Bağlı Kösehasan, Cami</t>
  </si>
  <si>
    <t>Stabilize 2,0</t>
  </si>
  <si>
    <t>Konuklu 137-147 KKN Bektaş grup yolu</t>
  </si>
  <si>
    <t>1 Köy Konuklu, 8 Bağlı Karakoç, Bektaş, Göblü, Kösehasan, Derecik, Melense, Böcür, Doğuca</t>
  </si>
  <si>
    <t>Stabilize 2,50</t>
  </si>
  <si>
    <t>Kurtulmuş Köyü 160 KKN Merkez cami yanı</t>
  </si>
  <si>
    <t xml:space="preserve">1 Köy Kurtulmuş, 5 Bağlı Çırakdamı, Baltamı, Gökçebel, Bakacak, Kışla </t>
  </si>
  <si>
    <t>Stabilizeden bitümlü Sıcak asfalt karışım (BSK) dönüşüm yapılacaktır</t>
  </si>
  <si>
    <t>Stabilize 0,10</t>
  </si>
  <si>
    <t>Küçükahmet Köyü 55-57 KKN Eğmi mahallesi</t>
  </si>
  <si>
    <t>1 Bağlı Eğmi</t>
  </si>
  <si>
    <t>Küknarlı Köyü 71-172-17 KKN Sakarlı-Karaveli-Kışla Mahalleleri</t>
  </si>
  <si>
    <t>1 Köy Küknarlı, 3 Bağlı Sakarlı-Kışla-Karaveli</t>
  </si>
  <si>
    <t>Stabilize 2,00</t>
  </si>
  <si>
    <t>Kümbet Köyü 81 KKN Köy içi mahellesi</t>
  </si>
  <si>
    <t>1 Köy Kümbet, 1 bağlı Köyiçi</t>
  </si>
  <si>
    <t>Maden Köyü 169 KKN Anayol</t>
  </si>
  <si>
    <t xml:space="preserve">1 Köy Maden </t>
  </si>
  <si>
    <t>Meşeliyatak Köyü 19 KKN Anayol,Satırgil Mahalleleri</t>
  </si>
  <si>
    <t>1 köy Meşeliyatak, 1 Bağlı Satırgil</t>
  </si>
  <si>
    <t>Meşeliyatak Köyü 18-19 KKN Anayol,Sığırlık,Maden Mahalleleri</t>
  </si>
  <si>
    <t>1 Köy Meşeliyatak, 2 Bağlı Sığırlık, Maden</t>
  </si>
  <si>
    <t>Stabilize 4,50</t>
  </si>
  <si>
    <t>Pınarlar Köyü 153, 214, 225,113 KKN Kürtün, Gücese, Başlak mahalleri</t>
  </si>
  <si>
    <t>3 Bağlı Kürtün, Gücese, Başlak</t>
  </si>
  <si>
    <t>Tesviye 1,00</t>
  </si>
  <si>
    <t>Sarıyakup Köyü 118 KKN Çatalan Mahallesi</t>
  </si>
  <si>
    <t>1 Bağlı Çatalan</t>
  </si>
  <si>
    <t>Sarıyakup Köyü 116-118 KKN Merkez,Çatalan Mahallesi</t>
  </si>
  <si>
    <t>1 Köy Sarıyakup, 1 Bağlı Çatalan</t>
  </si>
  <si>
    <t>Tepeküknarlı Köyü 180 KKN Köseli, Bük mahalleleri</t>
  </si>
  <si>
    <t>1 Köy Tepeküknarlı, 1 Bağlı Bük</t>
  </si>
  <si>
    <t>Tepeküknarlı Köyü 180 KKN Merkez,Köseli mahalleleri</t>
  </si>
  <si>
    <t>1 Köy Tepeküknarlı</t>
  </si>
  <si>
    <t>Tamdere Köyü 220-92 KKN Karınca,Düz,Yaşaroğlu,Haydarlı mahalleleri</t>
  </si>
  <si>
    <t>4 Bağlı Karınca, Düz, Yaşaroğlu, Haydarlı</t>
  </si>
  <si>
    <t>Taşlıca Köyü 01 KKN Orta-Angutlu Mahalleleri</t>
  </si>
  <si>
    <t>2 Bağlı Orta,Angutlu</t>
  </si>
  <si>
    <t>Tepeköy Köyü 116-119 KKN Anayol-Tarakçı Mahalleleri</t>
  </si>
  <si>
    <t>1 Köy Tepeköy,1 Bağlı Tarakçı</t>
  </si>
  <si>
    <t>Tesviye 2,50</t>
  </si>
  <si>
    <t>Tepeköy Köyü 116-119-208 KKN Anayol, Tarakçı, Güney</t>
  </si>
  <si>
    <t>1 Köy Tepeköy, 2 Bağlı Tarakçı, Güney</t>
  </si>
  <si>
    <t>Standart Geliştirme 2. Kat Asfalt</t>
  </si>
  <si>
    <t>1 Kat asfalt 2,50</t>
  </si>
  <si>
    <t>Uzundere Köyü 89 KKN Tonar, Arka Mahalleleri</t>
  </si>
  <si>
    <t>2 Bağlı Tonar, Arka</t>
  </si>
  <si>
    <t xml:space="preserve">Yaylacık Köyü 162 KKN Anayol, Merkez </t>
  </si>
  <si>
    <t>1 Köy Yaylacık, 1 Bağlı Umut</t>
  </si>
  <si>
    <t>Yeşilkaya Köyü 43-46 KKN Suüstü,Karadağ,Bido Mahalleleri</t>
  </si>
  <si>
    <t>3 Bağlı Suüstü,Karadağ,Bido</t>
  </si>
  <si>
    <t>Stabilize 5,00</t>
  </si>
  <si>
    <t>Yeşilkaya Köyü 45-43-46 KKN Hatipli,Suüstü,Bido Mahalleleri</t>
  </si>
  <si>
    <t>3 Bağlı Hatipli,Suüstü,Bido</t>
  </si>
  <si>
    <t>Yeşiltepe Köyü 31-32 KKN Çilingir,Anayol,Kırık Mahalleleri</t>
  </si>
  <si>
    <t>1 Köy Yeşiltepe, 2 Bağlı Çilingir,Kırık</t>
  </si>
  <si>
    <t>Yeşiltepe Köyü 31 KKN anayol</t>
  </si>
  <si>
    <t>1 Köy Yeşiltepe</t>
  </si>
  <si>
    <t>Yeşilvadi Köyü 95-187 KKN Boncuk,Çambelen, Sürmen mahalleleri</t>
  </si>
  <si>
    <t>1 Köy Yeşilvadi, 3 Bağlı Boncuk, Çambelen, Sürmen</t>
  </si>
  <si>
    <t>Tesviye 6,00</t>
  </si>
  <si>
    <t xml:space="preserve">Yıldız Köyü 27-28-29 KKN Hancıyanı, Eskışla, Güney Mahalleleri </t>
  </si>
  <si>
    <t>1 Köy Yıldız, 3 Bağlı Hancıyanı,Eskışla,Güney</t>
  </si>
  <si>
    <t>Yıldız Köyü 27 KKN Hancıyanı Mahallesi</t>
  </si>
  <si>
    <t>1 Bağlı Hancıyanı</t>
  </si>
  <si>
    <t>Tesviye 5,00</t>
  </si>
  <si>
    <t>Yıldız Köyü 25 KKN Yıldız-Yeşiltepe grup yolu</t>
  </si>
  <si>
    <t xml:space="preserve">2 Köy Yıldız, Yeşiltepe </t>
  </si>
  <si>
    <t xml:space="preserve">Yüce Köyü 102-66-67 KKN Melikalan, Yayloğ, Değirmen arkası mahalleleri </t>
  </si>
  <si>
    <t>3 Bağlı Melikalan, Yayloğ, Değirmenarkası</t>
  </si>
  <si>
    <t>Yüce Köyü 102 KKN Çobanlı mahallesi</t>
  </si>
  <si>
    <t>1 Bağlı Çobanlı</t>
  </si>
  <si>
    <t xml:space="preserve">Yıldız, Heydere, Çal, Yeşiltepe, Yeşilkaya köyleri yolları 27-205-203-91-204-45-48-56-40-41-33-34-35-25-206-31-32-43-44-207  </t>
  </si>
  <si>
    <t>Yıldız köyü Ağut, Camiyanı, Çıtlak, Eskışla, Güney, Hacıoğlu, Heydere Çavuşlu, Cinahmetli, Hıdımlı (Merkez), Kozdere, Kışla, Çal Batu, Çemişci, Döllek, Garipli, Hıdırellez, Yeşiltepe Çilingir, Danilo, Düzçayır, Karaağaç (merkez), Yeşilkaya Bidoğ, Çatak, Çıtlaklı)</t>
  </si>
  <si>
    <t>Stabilize 15,00</t>
  </si>
  <si>
    <t>Alancık, Kurtulmuş, Akkaya, Yaylacık köyleri yolları 112-109-101-96-154-155-156-156-159-161-160-198-162-163-164-165-166-167-168-</t>
  </si>
  <si>
    <t>Alancık Tespi (merkez), Aşağı, Karabey, Dağlıağaç, Nebi, Süngürtlü, Kuzalan, Bakacak, Gökçebel, Çıraktamı, Köyiçi (merkez), Akkaya (merkez), Başçukur, Yeşilyurt, Palatlı, Tepe, Yaylacık (merkez), Umut</t>
  </si>
  <si>
    <t>Stabilize 13,00</t>
  </si>
  <si>
    <t>Taşlıca, Çalca, Eğrianbar, İçmesu, Meşeliyatak, Küçükahmet, Güdül, Yüce köyleri 01-02-03-06-07-08-13-196-261-100-19-14-202-17-15-16-18-221-05-57-55-60-65-67-104</t>
  </si>
  <si>
    <t>Taşlıca Angutlu, Çalca Cami, Çağlan, Hanyanı (merkez), Karakışla, Kıran, Kuskun, Eğrianbar Aralcak, Ayılıyatak, Çamcılı, İçmesu Ardıç (merkez), Cami, Güney, Meşeliyatak Çanakcı, Kadıgil (merkez), Maden, Satırgil, Küçükahmet Eğmi, Kabacagoz, Güdül merkez, Yüce merkez, Değirmenarkası, Saraycık</t>
  </si>
  <si>
    <t>Stabilize 14,00</t>
  </si>
  <si>
    <t>Aksu Köyü</t>
  </si>
  <si>
    <t>Alancık Köyü</t>
  </si>
  <si>
    <t>Çengelköy Köyü</t>
  </si>
  <si>
    <t>Eğriambar Köyü</t>
  </si>
  <si>
    <t>Hisar Köyü</t>
  </si>
  <si>
    <t>Kızıltaş Köyü</t>
  </si>
  <si>
    <t>Kümbet Köyü</t>
  </si>
  <si>
    <t>Maden Köyü</t>
  </si>
  <si>
    <t>Tepeküknarlı Köyü</t>
  </si>
  <si>
    <t>Uzundere Köyü</t>
  </si>
  <si>
    <t>Merkez, Kapukaya mahallesi</t>
  </si>
  <si>
    <t>Tepsi, Aşağı Mahalle</t>
  </si>
  <si>
    <t>Bekirler, Hamurcuoğlu, Kertil mahallesi</t>
  </si>
  <si>
    <t>Özül mahalle</t>
  </si>
  <si>
    <t>Üst mahalle</t>
  </si>
  <si>
    <t>Merkez, Göcü mahallesi</t>
  </si>
  <si>
    <t>Merkez, Köyiçi mahallesi</t>
  </si>
  <si>
    <t xml:space="preserve">Merkez </t>
  </si>
  <si>
    <t xml:space="preserve">Pınarçukuru mahallesi </t>
  </si>
  <si>
    <t>Aşağı mahallesi</t>
  </si>
  <si>
    <t>Şebeke bakım onarım</t>
  </si>
  <si>
    <t>Sulu (şebekeli) Bakım Onarım</t>
  </si>
  <si>
    <t>Depo yapımı (50 ton)</t>
  </si>
  <si>
    <t>Şebeke bakım onarım depo yapımı (15 ton)</t>
  </si>
  <si>
    <t>İsale, şebeke hattı bakım onarım</t>
  </si>
  <si>
    <t>Çamlı Köyü 105 KKN Ana yol, Köyiçi Mahalleleri</t>
  </si>
  <si>
    <t>Şerefli-Deregözü-Güzelköy Grup Yolu</t>
  </si>
  <si>
    <t>Şerefli-Deregözü-Güzelköy Köyleri</t>
  </si>
  <si>
    <t>Stabilizeden Beton Yola Dönüşüm</t>
  </si>
  <si>
    <t>5 km Stabilize</t>
  </si>
  <si>
    <t>Biirinci Derece</t>
  </si>
  <si>
    <t>Gökçeali-Balçıklı-Güneyköy Grup Yolu</t>
  </si>
  <si>
    <t>Gökçeali-Balçıklı-Güneyköy Köyleri</t>
  </si>
  <si>
    <t>8 km Stabilize</t>
  </si>
  <si>
    <t>Medrese-Şerefli Grup Yolu</t>
  </si>
  <si>
    <t>Medrese-Şerefli Köyleri</t>
  </si>
  <si>
    <t>2 km Stabilize</t>
  </si>
  <si>
    <t>Çağlandere-Armutçukuru Grup Yolu</t>
  </si>
  <si>
    <t>Çağlandere- Armutçukuru Köyleri</t>
  </si>
  <si>
    <t>2,5 km Stabilize</t>
  </si>
  <si>
    <t>Gökçeali-Alidede Grup Yolu</t>
  </si>
  <si>
    <t>Gökçeali- Alidede Köyleri</t>
  </si>
  <si>
    <t>3,5 km Stabilize</t>
  </si>
  <si>
    <t>Armutçukuru Köyü (Göldüzü Bağlantı Yolu)</t>
  </si>
  <si>
    <t>Armutçukuru Köyü</t>
  </si>
  <si>
    <t>Çayır Köyü (Kuztam Yolu)</t>
  </si>
  <si>
    <t>Çayır Köyü</t>
  </si>
  <si>
    <t>Güneyköy Köyü (Yukarı Mahalle)</t>
  </si>
  <si>
    <t>Stabilize (0,3 km)</t>
  </si>
  <si>
    <t>Yunusemre Köyü (Ana Yol)</t>
  </si>
  <si>
    <t>Yunusemre Köyü</t>
  </si>
  <si>
    <t>Deregözü Köyü (Şerefli Köyü Bağlantı Yolu)</t>
  </si>
  <si>
    <t>Deregözü Köyü</t>
  </si>
  <si>
    <t>Stabilize (8 km)</t>
  </si>
  <si>
    <t>Hasanşeyh Köyü (Alidede Bağlantı Yolu)</t>
  </si>
  <si>
    <t>Hasanşeyh Köyü</t>
  </si>
  <si>
    <t>Bülbüllü Köyü (Öğrencik Mahallesi)</t>
  </si>
  <si>
    <t>Bülbüllü Köyü</t>
  </si>
  <si>
    <t>Stabilize (0,2 km)</t>
  </si>
  <si>
    <t>Kılıçlı- Esentepe Köyü Grup Yolu</t>
  </si>
  <si>
    <t>Kılıçlı- Esentepe Köyleri</t>
  </si>
  <si>
    <t>Muhtelif Köy Yolları</t>
  </si>
  <si>
    <t>Şerefl- Deregözü-Güzelköy</t>
  </si>
  <si>
    <t xml:space="preserve">Stabilize Yol Bakım Onarım </t>
  </si>
  <si>
    <t>Stabilize (19 km)</t>
  </si>
  <si>
    <t>Gökçeali- Balçıklı-Güneyköy</t>
  </si>
  <si>
    <t>Stabilize (22 km)</t>
  </si>
  <si>
    <t>Akçay-Tepeköy-Yunusemre</t>
  </si>
  <si>
    <t>Stabilize (17 km)</t>
  </si>
  <si>
    <t>Bozat-Armutçukuru-Çağlandere</t>
  </si>
  <si>
    <t>Stabilize (26 km)</t>
  </si>
  <si>
    <t>Medrese Köyü</t>
  </si>
  <si>
    <t>Beton İstinat Duvarı</t>
  </si>
  <si>
    <t>Stabilize</t>
  </si>
  <si>
    <t>Depo Yapımı</t>
  </si>
  <si>
    <t>İshale Hattı Şebeke Yapımı</t>
  </si>
  <si>
    <t>Akçay Köyü</t>
  </si>
  <si>
    <t>Narlık Köyü</t>
  </si>
  <si>
    <t>Çağlandere Köyü</t>
  </si>
  <si>
    <t>Şerefli Köyü</t>
  </si>
  <si>
    <t>Örnekköy Köyü</t>
  </si>
  <si>
    <t>50 m³ Betonarme Depo Yapımı</t>
  </si>
  <si>
    <t>51 m³ Betonarme Depo Yapımı</t>
  </si>
  <si>
    <t>Söğütağzı Köyü Köy Yolu</t>
  </si>
  <si>
    <t>Söğütağzı Köyü Deregözü ve Almadibi Mah.</t>
  </si>
  <si>
    <t>Beton (8 km)</t>
  </si>
  <si>
    <t xml:space="preserve">Çatak, Çatalağaç, Doymuş, Güdül, Güvenlik, Kozköy, Oyraca, Söğütağzı ve Yeniköy Köyleri Köy  Yolları </t>
  </si>
  <si>
    <t>Çatak, Çatalağaç, Doymuş, Güdül, Güvenlik, Kozköy, Oyraca, Söğütağzı ve Yeniköy Köyleri</t>
  </si>
  <si>
    <t>Tesviyeden Stabilizeye Dönüşüm</t>
  </si>
  <si>
    <t>Tesviye (5 km)</t>
  </si>
  <si>
    <t>Beton Üzeri Sıcak Asfalt Kaplama</t>
  </si>
  <si>
    <t>Beton (10 km)</t>
  </si>
  <si>
    <t>Doğankent İlçesi Muhtelif Köyler ve Grup İçme Suları Bakım Onarım Sanitasyon İşleri Projesi</t>
  </si>
  <si>
    <t>Güdül Köyü İçme Suyu Projesi</t>
  </si>
  <si>
    <t>Doğankent İlçesi Muhtelif Köyleri</t>
  </si>
  <si>
    <t xml:space="preserve">Güdül Köyü </t>
  </si>
  <si>
    <t>Bakım Onarım Sanitasyon İşleri</t>
  </si>
  <si>
    <t>Sulu Şebekeli (Bakım Onarım</t>
  </si>
  <si>
    <t>İsale Hattı ve (30 Ton)  Depo Yapımı</t>
  </si>
  <si>
    <t>Suyu Yetersiz Şebekeli Tesis Geliştirme</t>
  </si>
  <si>
    <t>Akçalı Köyü</t>
  </si>
  <si>
    <t>258 kkn. Haliloğlu</t>
  </si>
  <si>
    <t>Akıncı Köyü</t>
  </si>
  <si>
    <t>117 KKN. Merkez, Kıran, Karaağaç, Seyit</t>
  </si>
  <si>
    <t>Stabilize (6,5 km)</t>
  </si>
  <si>
    <t>Akköy Köyü</t>
  </si>
  <si>
    <t>268 KKN. Akköy</t>
  </si>
  <si>
    <t>Alınca Köyü</t>
  </si>
  <si>
    <t>190, 191, 194 KKN. Tozluoğlu, Çilesiz, Sakallıdağ</t>
  </si>
  <si>
    <t>Anbaralan Köyü</t>
  </si>
  <si>
    <t>39 KKN. Merkez, Duman, Karaoyrak</t>
  </si>
  <si>
    <t>Stabilize (1,7 km)</t>
  </si>
  <si>
    <t>Barça Köyü</t>
  </si>
  <si>
    <t>12, 13, 15 KKN. Ustalı, Gönep Akçalıoğlu</t>
  </si>
  <si>
    <t>Stabilize (7,7 km)</t>
  </si>
  <si>
    <t>Barçaçakırlı Köyü</t>
  </si>
  <si>
    <t>20, 21 KKN. Tekirli, Barçaçakırlı, Alınca</t>
  </si>
  <si>
    <t>Bayazıt Köyü</t>
  </si>
  <si>
    <t>103 KKN. Poçuklu, Bayazıt, Kuzköy</t>
  </si>
  <si>
    <t>Boztekke Köyü</t>
  </si>
  <si>
    <t>163 KKN. Kaleyanı</t>
  </si>
  <si>
    <t>Stabilize (1,2 km)</t>
  </si>
  <si>
    <t>Burhaniye Köyü</t>
  </si>
  <si>
    <t>140 KKN.Merkez, Kıran, Pekdemir</t>
  </si>
  <si>
    <t>Camili Köyü</t>
  </si>
  <si>
    <t>Çaldağ Köyü</t>
  </si>
  <si>
    <t>150 KKN. Yahyalı, Ören, Muhacir</t>
  </si>
  <si>
    <t>Çandır Köyü</t>
  </si>
  <si>
    <t>72 KKN. Kuz, Çukur</t>
  </si>
  <si>
    <t>Çavuşoğlu Köyü</t>
  </si>
  <si>
    <t>224-225 KKN. Killik Saka</t>
  </si>
  <si>
    <t>Stabilize (2,2 km)</t>
  </si>
  <si>
    <t>Çiçekli Köyü</t>
  </si>
  <si>
    <t>76 KKN. Topçalı</t>
  </si>
  <si>
    <t>Stabilize (1,4 km)</t>
  </si>
  <si>
    <t>Ortaköy Köyü</t>
  </si>
  <si>
    <t>Stabilize (3,4 km)</t>
  </si>
  <si>
    <t>75 KKN. Dikmen, Yaylalı, Çardak</t>
  </si>
  <si>
    <t>Çimşir Köyü</t>
  </si>
  <si>
    <t>163, 155 KKN. Çimşir, Hocaoğlu, Aydınoğlu</t>
  </si>
  <si>
    <t>Stabilize (2,1 km)</t>
  </si>
  <si>
    <t>Darıköy Köyü</t>
  </si>
  <si>
    <t>Ergence Köyü</t>
  </si>
  <si>
    <t>125, 121 KKN. Kıran, Kaynarca, Musacaoğlu</t>
  </si>
  <si>
    <t>Stabilize (3,2 km)</t>
  </si>
  <si>
    <t>Esentepe Köyü</t>
  </si>
  <si>
    <t>45 KKN. Yağmurca, Esenyurt</t>
  </si>
  <si>
    <t>Stabilize (5,2 km)</t>
  </si>
  <si>
    <t>Evrenköy Köyü</t>
  </si>
  <si>
    <t>94-95 KKN. Kıran Kavacık</t>
  </si>
  <si>
    <t>Stabilize (5 km)</t>
  </si>
  <si>
    <t>Gedikli Köyü</t>
  </si>
  <si>
    <t>174 KKN. Çağsak Kavak Orm Yolu</t>
  </si>
  <si>
    <t>Stabilize (1,6 km)</t>
  </si>
  <si>
    <t>Gürköy Köyü</t>
  </si>
  <si>
    <t>67-69-70 Koçmar, Kavzanoğlu, Divan, Tuzla</t>
  </si>
  <si>
    <t>Stabilize (8,5 km)</t>
  </si>
  <si>
    <t>Güveç Köyü</t>
  </si>
  <si>
    <t>7 KKN. Kemallı, Kemaloğlu</t>
  </si>
  <si>
    <t>Hamidiye Köyü</t>
  </si>
  <si>
    <t>198-271 KKN. Kovanlıcak</t>
  </si>
  <si>
    <t>Hisargeriş Köyü</t>
  </si>
  <si>
    <t>136-140 KKN. Mındız, Kıran, Pekdemir</t>
  </si>
  <si>
    <t>Stabilize (4,3 km)</t>
  </si>
  <si>
    <t>İncegeriş Köyü</t>
  </si>
  <si>
    <t>86 KKN. Merkez, Kavakboğazı, Küperoğlu</t>
  </si>
  <si>
    <t>İnişdibi Köyü</t>
  </si>
  <si>
    <t>165-167 KKN Hacıömer</t>
  </si>
  <si>
    <t>Karaali Köyü</t>
  </si>
  <si>
    <t>252 KKN. Merkez, Tömentarla</t>
  </si>
  <si>
    <t>Stabilize (1,8 km)</t>
  </si>
  <si>
    <t>Kemaliye Köyü</t>
  </si>
  <si>
    <t>91 KKN. Camiyanı, Başkonak</t>
  </si>
  <si>
    <t>Melikli Köyü</t>
  </si>
  <si>
    <t>170 KKN. İncirli, Kıran</t>
  </si>
  <si>
    <t>Mesudiye Köyü</t>
  </si>
  <si>
    <t>61 KKN. Damçukuru, Mesudiye Merkez</t>
  </si>
  <si>
    <t>Okçu Köyü</t>
  </si>
  <si>
    <t>168 KKN. Merkez, Sindal, Deregözü</t>
  </si>
  <si>
    <t>Stabilize (4,8km)</t>
  </si>
  <si>
    <t>Orhaniye Köyü</t>
  </si>
  <si>
    <t>109-111 KKN. Batlama Camiyanı, Dağtarla</t>
  </si>
  <si>
    <t>Uzgur Köyü</t>
  </si>
  <si>
    <t>105-106 KKN. Merkez</t>
  </si>
  <si>
    <t>Pınarçukuru Köyü</t>
  </si>
  <si>
    <t>30 KKN. Kuzçukur, Giriş, Merkez, Demircioğlu</t>
  </si>
  <si>
    <t>Sarvan Köyü</t>
  </si>
  <si>
    <t>1 KKN. Kertboğaz, Ağlı, İmamlı</t>
  </si>
  <si>
    <t>179-180-181 Hatipoğlu, Velioğlu, Cami, Sayca</t>
  </si>
  <si>
    <t>Stabilize (0,8 km)</t>
  </si>
  <si>
    <t>Seyitköy Köyü</t>
  </si>
  <si>
    <t>Sıvacı Köyü</t>
  </si>
  <si>
    <t>248 KKN. Merkez</t>
  </si>
  <si>
    <t>Sultaniye Köyü</t>
  </si>
  <si>
    <t>161-162-153 KKN. Kadıoğlu, Sisbaşı, Karadağ, Aydınoğlu</t>
  </si>
  <si>
    <t>Stabilize (7,2 km)</t>
  </si>
  <si>
    <t>Uzkara Köyü</t>
  </si>
  <si>
    <t>145 KKN. Merkez</t>
  </si>
  <si>
    <t>Stabilize (0,5 km)</t>
  </si>
  <si>
    <t>Ülper Köyü</t>
  </si>
  <si>
    <t>67-68-69 KKN. Koçmar, Çakıroğlu, Kıran</t>
  </si>
  <si>
    <t>Yağmurca Köyü</t>
  </si>
  <si>
    <t>42-46 KKN. Merkez, Mollamahmutoğlu, Maden</t>
  </si>
  <si>
    <t>Stabilize (9 km)</t>
  </si>
  <si>
    <t>Yaykınlık Köyü</t>
  </si>
  <si>
    <t>236 KKN. Kaşyatak</t>
  </si>
  <si>
    <t>Yenicehisar Köyü</t>
  </si>
  <si>
    <t xml:space="preserve">24-25-26-29 KKN. Hallaç, Hibe </t>
  </si>
  <si>
    <t>Yukarıalınlı Köyü</t>
  </si>
  <si>
    <t>97 KKN. Merkez</t>
  </si>
  <si>
    <t>115-117 KKN. Kuz, Kıran</t>
  </si>
  <si>
    <t>Beton (3,5 km)</t>
  </si>
  <si>
    <t>190 KKN. Keloğlu, Urplit, Topçu</t>
  </si>
  <si>
    <t>Beton (3,1 km)</t>
  </si>
  <si>
    <t>41 KKN. Tekke, Cami, Daldakıran</t>
  </si>
  <si>
    <t>Beton (4,3 km)</t>
  </si>
  <si>
    <t>4 KKN. Kıran</t>
  </si>
  <si>
    <t>Beton (0,5 km)</t>
  </si>
  <si>
    <t>253-219 KKN. Kıran</t>
  </si>
  <si>
    <t>101-99 KKN. Yılancıoğlu, Elmatepe</t>
  </si>
  <si>
    <t>Beton (2 km)</t>
  </si>
  <si>
    <t>148 KKN.  Osmaniye</t>
  </si>
  <si>
    <t>Beton (4,5 km)</t>
  </si>
  <si>
    <t>69 KKN. Divan</t>
  </si>
  <si>
    <t>Beton (1,8 km)</t>
  </si>
  <si>
    <t>162 KKn. Aydınoğlu</t>
  </si>
  <si>
    <t>Beton (0,4 km)</t>
  </si>
  <si>
    <t>Çukurköy Köyü</t>
  </si>
  <si>
    <t>188 KKN. Ustalı, Üst</t>
  </si>
  <si>
    <t>129 KKN. Bekiroğlu</t>
  </si>
  <si>
    <t>Erikliman Köyü</t>
  </si>
  <si>
    <t xml:space="preserve">214 KKN. Erikliman Merkez Çirişli </t>
  </si>
  <si>
    <t>Beton (4 km)</t>
  </si>
  <si>
    <t>96 KKN. Merkez</t>
  </si>
  <si>
    <t>Beton (2,5 km)</t>
  </si>
  <si>
    <t>69 KKN. Köseli, Kavaklı</t>
  </si>
  <si>
    <t>256 KKN. Merkez, Kızılkaya</t>
  </si>
  <si>
    <t>259 KKN. Merkez</t>
  </si>
  <si>
    <t>Beton (1,2 km)</t>
  </si>
  <si>
    <t>Beton (4,7 km)</t>
  </si>
  <si>
    <t>101 KKN. Elmatepe Erimez</t>
  </si>
  <si>
    <t>101 KKN. Boğuntu, Kıran</t>
  </si>
  <si>
    <t>Beton (1  km)</t>
  </si>
  <si>
    <t>Beton (2,2 km)</t>
  </si>
  <si>
    <t>181 KKN. Velioğlu, cami, Merkez</t>
  </si>
  <si>
    <t>Beton (6,2 km)</t>
  </si>
  <si>
    <t>153 KKN. Kadıoğlu, Sisbaşı</t>
  </si>
  <si>
    <t>144 KKN. Dillioğlu</t>
  </si>
  <si>
    <t>47 KKN. Çatak, Çukur, Karakışla</t>
  </si>
  <si>
    <t>29 KKN. Yenicehisar</t>
  </si>
  <si>
    <t>101KKN. Beştepe</t>
  </si>
  <si>
    <t>117 KKN. Karaağaç, Kıran Akıncı</t>
  </si>
  <si>
    <t>187 KKN. Aralıcak, Çıtlakoğlu</t>
  </si>
  <si>
    <t>16 KKN. Çonlu</t>
  </si>
  <si>
    <t>213, 210, 246, 262 KKN. Kumaşoğlu, Güre</t>
  </si>
  <si>
    <t>151, 154, 168 KKN. Sindal, deregözü, Osmaniye</t>
  </si>
  <si>
    <t>Beton (5 km)</t>
  </si>
  <si>
    <t>Çamlık Köyü</t>
  </si>
  <si>
    <t>173-220 KKN. Mağdalı, Çaraklı</t>
  </si>
  <si>
    <t>Beton (0,6 km)</t>
  </si>
  <si>
    <t>Beton (1,5 km)</t>
  </si>
  <si>
    <t>155-163 KKN. Hocaoğlu, Ağsak, Aydınoğlu</t>
  </si>
  <si>
    <t>184 KKN. Bostançorum, Merkez, Yahyalı</t>
  </si>
  <si>
    <t>203-208-233 KKN. Elevlioğlu, Alibaşoğlu, Çimenoğlu, Ustaoğlu</t>
  </si>
  <si>
    <t>Beton (1,8  km)</t>
  </si>
  <si>
    <t>121 KKN. Musacaoğlu</t>
  </si>
  <si>
    <t>Beton (2,3 km)</t>
  </si>
  <si>
    <t>Beton (2,5  km)</t>
  </si>
  <si>
    <t>69 KKN. Çakıroğlu, Kuran</t>
  </si>
  <si>
    <t>01 KKN. Kertboğaz, Ağlı, Sarvan</t>
  </si>
  <si>
    <t xml:space="preserve">136-142-259 KKN. Mındız, Gedikçukur, Dağbahçe, </t>
  </si>
  <si>
    <t>Beton (1,3 km)</t>
  </si>
  <si>
    <t>157 KKN. Yavşanlı, Çıdibi</t>
  </si>
  <si>
    <t>92-99-123-264 KKN. Uzunoğlu, Yılancıoğlu, Ambarca, Merkez</t>
  </si>
  <si>
    <t>Lapa Köyü</t>
  </si>
  <si>
    <t>130 KKN. Merkez</t>
  </si>
  <si>
    <t>168-170 KKN Merkez, Sindal, deregözü, İncirli, Kıran</t>
  </si>
  <si>
    <t>Beton (2,7 km)</t>
  </si>
  <si>
    <t xml:space="preserve">Mesudiye Köyü </t>
  </si>
  <si>
    <t>105 KKN. Merkez</t>
  </si>
  <si>
    <t>67-68 Koçmar, Kıran, çakıroğlu</t>
  </si>
  <si>
    <t>Beton (5,5 km)</t>
  </si>
  <si>
    <t>46-47 KKN. Maden, Çatak, Çukur, karakışla</t>
  </si>
  <si>
    <t>207 KKN. Çataltepe Boztekke, darıköy, Müftügil, yaykınlık Merkez</t>
  </si>
  <si>
    <t>Beton (6,5 km)</t>
  </si>
  <si>
    <t>24-25 KKN. Merkez, Hibe</t>
  </si>
  <si>
    <t>Beton (6  km)</t>
  </si>
  <si>
    <t>60-258 KKN. Kuşçu, Akköy, Haliloğlu</t>
  </si>
  <si>
    <t>39-41-49 KKN. Duman, karaoyrak, Cami, Dalkıran</t>
  </si>
  <si>
    <t>21 KKN. Alınca</t>
  </si>
  <si>
    <t>219 KKN. Kıran</t>
  </si>
  <si>
    <t>Stabilize (0,4 km)</t>
  </si>
  <si>
    <t>151-154 KKN. Osmaniye, Dişiçal, Yarbaşı</t>
  </si>
  <si>
    <t>208-233 KKN. Alibaşoğlu, Çimenoğlu, Ustaoğlu</t>
  </si>
  <si>
    <t>Stabilize (3,8 km)</t>
  </si>
  <si>
    <t>50 KKN. Merkez</t>
  </si>
  <si>
    <t>04-07 KKN. Kıran, kemaloğlu, Kemallı</t>
  </si>
  <si>
    <t>198-271 KKN. Kovanlıcak, Merkez</t>
  </si>
  <si>
    <t>Stabilize (1,8km)</t>
  </si>
  <si>
    <t>54-56 KKN. Merkez, Tömentarla</t>
  </si>
  <si>
    <t>Stabilize (6,3 km)</t>
  </si>
  <si>
    <t>130-131 KKN. Taşhan, Deregözü, Hüseyindağ</t>
  </si>
  <si>
    <t>Stabilize (6,2 km)</t>
  </si>
  <si>
    <t>159 KKN. Merkez Karahıdır.</t>
  </si>
  <si>
    <t>251-61 KKN. Taşhan, Çatak, Orta</t>
  </si>
  <si>
    <t>124 KKN. Müezzinoğülu</t>
  </si>
  <si>
    <t>180-181 KKN. Hatipoğlu, Velioğlu</t>
  </si>
  <si>
    <t>126 KKN. Hacıbahar</t>
  </si>
  <si>
    <t>25. KKN. Hibe</t>
  </si>
  <si>
    <t>Stabilize (3,6km)</t>
  </si>
  <si>
    <t>53 köy</t>
  </si>
  <si>
    <t>Tüm Köyler</t>
  </si>
  <si>
    <t>Stabilize (…km)</t>
  </si>
  <si>
    <t>Hisargerş Köyü</t>
  </si>
  <si>
    <t>Hisargeriş-Sıvacı Bağlantı Yolu</t>
  </si>
  <si>
    <t>Asfalt</t>
  </si>
  <si>
    <t>Çandır, Çavuşoğlu, Çiçekli, Ortaköy, Yazlık Köyleri Grup Suyu</t>
  </si>
  <si>
    <t>Orhaniye, Uzgur Köyleri</t>
  </si>
  <si>
    <t>13 Köy</t>
  </si>
  <si>
    <t>Camiyanı Kaleyanı</t>
  </si>
  <si>
    <t>Yukarı, Aşağı</t>
  </si>
  <si>
    <t>Çandır, Çavuşoğlu, Sakoğlu, Çiçekli, Ortaköy, Hacıoğlu, Yazlık Köyleri</t>
  </si>
  <si>
    <t>Orta</t>
  </si>
  <si>
    <t>Cami</t>
  </si>
  <si>
    <t>Kemallı</t>
  </si>
  <si>
    <t>Başkonak ve Camiyanı</t>
  </si>
  <si>
    <t>Orhaniye ve Uzgur Köyleri</t>
  </si>
  <si>
    <t>Hibe</t>
  </si>
  <si>
    <t xml:space="preserve">İçmesuyu Şebeke Yenileme </t>
  </si>
  <si>
    <t xml:space="preserve">Sulu Şebekeli Tesis Geliştirme </t>
  </si>
  <si>
    <t>Depo Yapımı (20 ton)</t>
  </si>
  <si>
    <t>Depo Bakım Onarım</t>
  </si>
  <si>
    <t>Depo Yapımı (30 ton)</t>
  </si>
  <si>
    <t>Sanitasyon Projesi</t>
  </si>
  <si>
    <t>102 KKN. Üst, merkez</t>
  </si>
  <si>
    <t>207 KKN. Müftügil</t>
  </si>
  <si>
    <t>Stabilize (1  km)</t>
  </si>
  <si>
    <t>118 KKN. Eseli</t>
  </si>
  <si>
    <t>141 KKN. İndibi</t>
  </si>
  <si>
    <t>Beton (0,7 km)</t>
  </si>
  <si>
    <t>184 KKN. Yahyalı</t>
  </si>
  <si>
    <t xml:space="preserve">174 KKN. Çağsak Kavak </t>
  </si>
  <si>
    <t>Avcılı Grup Yolu, Eymür-Aşağıboynun Grup Yolu Ketençukur, Kovanpınar, Civil Köyleri</t>
  </si>
  <si>
    <t xml:space="preserve">Arslancık, Aşağıboynuyoğun, Kuskunlu, Akıncılar, Fatih, Arageriş, Ortaköy, Avcılı, Belen,Civil, Köseler-Arslancık Grup Yolu Üzeri,  Ketençukur, Dokuzkonak, Sultanköy, Karademir, Yukarıboğalı, </t>
  </si>
  <si>
    <t>Pınarönü Mahallesi</t>
  </si>
  <si>
    <t>Asfalt Sathi Kaplama</t>
  </si>
  <si>
    <t>Köy içi stabilize bakım onarım</t>
  </si>
  <si>
    <t>Stabilize (1 km.)</t>
  </si>
  <si>
    <t>Beton (3 km.)</t>
  </si>
  <si>
    <t>Stabilize (1,5 km.)</t>
  </si>
  <si>
    <t>Beton (1,5 km.)</t>
  </si>
  <si>
    <t>Asfalt Sathi Kaplama (3 km.)</t>
  </si>
  <si>
    <t>Stabilize (1 Km.)</t>
  </si>
  <si>
    <t>Stabilize (2 Km.)</t>
  </si>
  <si>
    <t>Asfalt Sathi Kaplama (2 km.)</t>
  </si>
  <si>
    <t>Asfalt Sathi Kaplama (1,5 Km.)</t>
  </si>
  <si>
    <t>Asfalt Sathi Kaplama (5 Km.)</t>
  </si>
  <si>
    <t>Asfalt Sathi Kaplama (8 Km.)</t>
  </si>
  <si>
    <t>Asfalt Sathi Kaplama (5,6 Km.)</t>
  </si>
  <si>
    <t>Stabilize (5 Km.)</t>
  </si>
  <si>
    <t>Beton (3 Km.)</t>
  </si>
  <si>
    <t>Asfalt Sathi Kaplama (1,8 Km.)</t>
  </si>
  <si>
    <t>Yeşilvadi Köyü 95-187 KKN Boncuk,Çambelen, Sürmen mah.</t>
  </si>
  <si>
    <t>Alancık Köyü 109-111 KKN Dağlıağaç,Düdüklük,Belen mahalle</t>
  </si>
  <si>
    <t>Çorapçılar- Dereköy-Kemaliye Köyleri BSK Asfalt</t>
  </si>
  <si>
    <t>87 KK NoluAlataş-Bayrambey0Demirci Grup Y.</t>
  </si>
  <si>
    <t xml:space="preserve">Stabilizeden Beton Kaplamaya Dönüşüm </t>
  </si>
  <si>
    <t>Stabilizeden Beton Kaplamaya Dönüşüm</t>
  </si>
  <si>
    <t>78-80 KKN. Hacıoğlu İmamlı</t>
  </si>
  <si>
    <t>78 KKN: Hacıoğlu Grup Yolu</t>
  </si>
  <si>
    <t>252-52 KKN. Merkez,Okulyanı</t>
  </si>
  <si>
    <t>1 KKN. Kertboğaz, Ağlı,İmamlı</t>
  </si>
  <si>
    <t>190 KKN. Keloğlu,Urplit,Topçu</t>
  </si>
  <si>
    <t>Anbaralan, Barça, Barçaçakırlı, Bayazıt, Boztekke, Çaldağ, Yazlık, Hamidiye, İncegeriş, Sultaniye, Yaykınlık,Yenicehisar</t>
  </si>
  <si>
    <t xml:space="preserve">Santhi kaplama-
Bakım Onarım </t>
  </si>
  <si>
    <t>Sarpkaya-Gürçalı-Bayır-Fındıklı-Yusufeli-Koçak-Hacıahmetoğlu-Ozan</t>
  </si>
  <si>
    <t>Sarpkaya-Karadikmen-Kaledere-Kayacık-Pınarlı-Kutluca-Kılıçtutan onarım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</si>
</sst>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b/>
      <sz val="11"/>
      <name val="Arial"/>
      <family val="2"/>
    </font>
    <font>
      <sz val="11"/>
      <name val="Arial"/>
      <family val="2"/>
    </font>
    <font>
      <b/>
      <sz val="12"/>
      <name val="Arial"/>
      <family val="2"/>
    </font>
    <font>
      <b/>
      <u/>
      <sz val="11"/>
      <name val="Arial"/>
      <family val="2"/>
    </font>
    <font>
      <b/>
      <sz val="11"/>
      <name val="Arial Tur"/>
      <charset val="162"/>
    </font>
    <font>
      <b/>
      <sz val="11"/>
      <name val="Arial"/>
      <family val="2"/>
      <charset val="162"/>
    </font>
    <font>
      <sz val="8"/>
      <name val="Arial"/>
      <family val="2"/>
      <charset val="162"/>
    </font>
    <font>
      <sz val="11"/>
      <name val="Arial"/>
      <family val="2"/>
      <charset val="162"/>
    </font>
    <font>
      <sz val="10"/>
      <name val="Arial Tur"/>
      <family val="2"/>
      <charset val="162"/>
    </font>
    <font>
      <sz val="8"/>
      <name val="Calibri"/>
      <family val="2"/>
      <charset val="162"/>
    </font>
    <font>
      <sz val="11"/>
      <color theme="1"/>
      <name val="Calibri"/>
      <family val="2"/>
      <charset val="162"/>
      <scheme val="minor"/>
    </font>
    <font>
      <b/>
      <sz val="10"/>
      <color theme="1"/>
      <name val="Calibri"/>
      <family val="2"/>
      <charset val="162"/>
      <scheme val="minor"/>
    </font>
    <font>
      <sz val="12"/>
      <name val="Calibri"/>
      <family val="2"/>
      <charset val="162"/>
      <scheme val="minor"/>
    </font>
    <font>
      <sz val="8"/>
      <color theme="1"/>
      <name val="Calibri"/>
      <family val="2"/>
      <charset val="162"/>
      <scheme val="minor"/>
    </font>
    <font>
      <b/>
      <sz val="12"/>
      <name val="Calibri"/>
      <family val="2"/>
      <charset val="162"/>
      <scheme val="minor"/>
    </font>
    <font>
      <sz val="12"/>
      <name val="Arial TUR"/>
      <charset val="162"/>
    </font>
    <font>
      <sz val="12"/>
      <name val="Arial"/>
      <family val="2"/>
      <charset val="162"/>
    </font>
    <font>
      <sz val="11"/>
      <name val="Arial TUR"/>
      <charset val="162"/>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1" fillId="0" borderId="0"/>
    <xf numFmtId="0" fontId="2" fillId="0" borderId="0"/>
  </cellStyleXfs>
  <cellXfs count="530">
    <xf numFmtId="0" fontId="0" fillId="0" borderId="0" xfId="0"/>
    <xf numFmtId="0" fontId="2" fillId="0" borderId="0" xfId="2" applyFont="1"/>
    <xf numFmtId="0" fontId="2" fillId="0" borderId="1" xfId="2" applyFont="1" applyFill="1" applyBorder="1"/>
    <xf numFmtId="0" fontId="3" fillId="0" borderId="2" xfId="2" applyFont="1" applyFill="1" applyBorder="1" applyAlignment="1">
      <alignment horizontal="left"/>
    </xf>
    <xf numFmtId="0" fontId="2" fillId="0" borderId="2" xfId="2" applyFont="1" applyFill="1" applyBorder="1"/>
    <xf numFmtId="0" fontId="2" fillId="0" borderId="3" xfId="2" applyFont="1" applyFill="1" applyBorder="1"/>
    <xf numFmtId="0" fontId="2" fillId="0" borderId="0" xfId="2" applyFont="1" applyFill="1"/>
    <xf numFmtId="0" fontId="2" fillId="0" borderId="4" xfId="2" applyFont="1" applyBorder="1"/>
    <xf numFmtId="0" fontId="2" fillId="0" borderId="5" xfId="2" applyFont="1" applyBorder="1"/>
    <xf numFmtId="0" fontId="4" fillId="0" borderId="0" xfId="2" applyFont="1" applyBorder="1" applyAlignment="1">
      <alignment horizontal="center" wrapText="1"/>
    </xf>
    <xf numFmtId="0" fontId="4" fillId="0" borderId="4" xfId="2" applyFont="1" applyBorder="1"/>
    <xf numFmtId="0" fontId="4" fillId="0" borderId="0" xfId="2" applyFont="1" applyBorder="1"/>
    <xf numFmtId="0" fontId="4" fillId="0" borderId="0" xfId="2" applyFont="1"/>
    <xf numFmtId="0" fontId="4" fillId="0" borderId="6" xfId="2" applyFont="1" applyBorder="1"/>
    <xf numFmtId="0" fontId="4" fillId="0" borderId="0" xfId="2" applyFont="1" applyFill="1" applyBorder="1" applyAlignment="1">
      <alignment vertical="center"/>
    </xf>
    <xf numFmtId="0" fontId="4" fillId="0" borderId="5" xfId="2" applyFont="1" applyBorder="1"/>
    <xf numFmtId="0" fontId="4" fillId="0" borderId="7" xfId="2" applyFont="1" applyBorder="1"/>
    <xf numFmtId="0" fontId="4" fillId="0" borderId="6" xfId="2" applyFont="1" applyFill="1" applyBorder="1" applyAlignment="1">
      <alignment vertical="center"/>
    </xf>
    <xf numFmtId="0" fontId="4" fillId="0" borderId="7" xfId="2" applyFont="1" applyFill="1" applyBorder="1" applyAlignment="1">
      <alignment vertical="center"/>
    </xf>
    <xf numFmtId="0" fontId="2" fillId="0" borderId="0" xfId="2" applyFont="1" applyBorder="1"/>
    <xf numFmtId="0" fontId="2" fillId="0" borderId="1" xfId="2" applyFont="1" applyBorder="1"/>
    <xf numFmtId="0" fontId="4" fillId="0" borderId="2" xfId="2" applyFont="1" applyBorder="1"/>
    <xf numFmtId="0" fontId="2" fillId="0" borderId="2" xfId="2" applyFont="1" applyBorder="1"/>
    <xf numFmtId="0" fontId="2" fillId="0" borderId="3" xfId="2" applyFont="1" applyBorder="1"/>
    <xf numFmtId="0" fontId="4" fillId="2" borderId="8" xfId="2" applyFont="1" applyFill="1" applyBorder="1" applyAlignment="1">
      <alignment horizontal="center"/>
    </xf>
    <xf numFmtId="0" fontId="2" fillId="0" borderId="8" xfId="2" applyFont="1" applyBorder="1" applyAlignment="1">
      <alignment horizontal="left"/>
    </xf>
    <xf numFmtId="0" fontId="2" fillId="0" borderId="10" xfId="2" applyFont="1" applyBorder="1" applyAlignment="1">
      <alignment horizontal="left"/>
    </xf>
    <xf numFmtId="0" fontId="2" fillId="0" borderId="10" xfId="2" applyFont="1" applyBorder="1"/>
    <xf numFmtId="0" fontId="2" fillId="0" borderId="11" xfId="2" applyFont="1" applyBorder="1" applyAlignment="1">
      <alignment horizontal="left"/>
    </xf>
    <xf numFmtId="0" fontId="2" fillId="0" borderId="12" xfId="2" applyFont="1" applyBorder="1" applyAlignment="1">
      <alignment horizontal="left"/>
    </xf>
    <xf numFmtId="0" fontId="2" fillId="0" borderId="12" xfId="2" applyFont="1" applyBorder="1"/>
    <xf numFmtId="0" fontId="2" fillId="0" borderId="14" xfId="2" applyFont="1" applyBorder="1" applyAlignment="1">
      <alignment horizontal="left"/>
    </xf>
    <xf numFmtId="0" fontId="2" fillId="0" borderId="15" xfId="2" applyFont="1" applyBorder="1" applyAlignment="1">
      <alignment horizontal="left"/>
    </xf>
    <xf numFmtId="0" fontId="2" fillId="0" borderId="15" xfId="2" applyFont="1" applyBorder="1"/>
    <xf numFmtId="0" fontId="2" fillId="0" borderId="16" xfId="2" applyFont="1" applyBorder="1"/>
    <xf numFmtId="0" fontId="2" fillId="0" borderId="17" xfId="2" applyFont="1" applyBorder="1"/>
    <xf numFmtId="0" fontId="2" fillId="0" borderId="18" xfId="2" applyFont="1" applyBorder="1"/>
    <xf numFmtId="0" fontId="2" fillId="0" borderId="17" xfId="2" applyFont="1" applyBorder="1" applyAlignment="1">
      <alignment horizontal="center"/>
    </xf>
    <xf numFmtId="0" fontId="2" fillId="0" borderId="18" xfId="2" applyFont="1" applyBorder="1" applyAlignment="1">
      <alignment horizontal="center"/>
    </xf>
    <xf numFmtId="0" fontId="4" fillId="0" borderId="2" xfId="2" applyFont="1" applyFill="1" applyBorder="1"/>
    <xf numFmtId="0" fontId="2" fillId="0" borderId="5" xfId="2" applyFont="1" applyFill="1" applyBorder="1"/>
    <xf numFmtId="0" fontId="2" fillId="0" borderId="4" xfId="2" applyFont="1" applyFill="1" applyBorder="1"/>
    <xf numFmtId="0" fontId="2" fillId="0" borderId="0" xfId="2" applyFont="1" applyFill="1" applyBorder="1"/>
    <xf numFmtId="0" fontId="4" fillId="0" borderId="4" xfId="2" applyFont="1" applyFill="1" applyBorder="1"/>
    <xf numFmtId="0" fontId="4" fillId="2" borderId="10" xfId="2" applyFont="1" applyFill="1" applyBorder="1" applyAlignment="1">
      <alignment horizontal="center"/>
    </xf>
    <xf numFmtId="4" fontId="4" fillId="2" borderId="10" xfId="2" applyNumberFormat="1" applyFont="1" applyFill="1" applyBorder="1" applyAlignment="1">
      <alignment horizontal="center" vertical="center"/>
    </xf>
    <xf numFmtId="0" fontId="4" fillId="2" borderId="19" xfId="2" applyFont="1" applyFill="1" applyBorder="1" applyAlignment="1">
      <alignment horizontal="center" vertical="center"/>
    </xf>
    <xf numFmtId="0" fontId="2" fillId="0" borderId="8" xfId="2" applyFont="1" applyFill="1" applyBorder="1" applyAlignment="1">
      <alignment horizontal="left"/>
    </xf>
    <xf numFmtId="0" fontId="2" fillId="0" borderId="10" xfId="2" applyFont="1" applyFill="1" applyBorder="1" applyAlignment="1">
      <alignment horizontal="left"/>
    </xf>
    <xf numFmtId="3" fontId="2" fillId="0" borderId="10" xfId="2" applyNumberFormat="1" applyFont="1" applyFill="1" applyBorder="1" applyAlignment="1">
      <alignment horizontal="center"/>
    </xf>
    <xf numFmtId="0" fontId="2" fillId="0" borderId="9" xfId="2" applyFont="1" applyFill="1" applyBorder="1" applyAlignment="1"/>
    <xf numFmtId="0" fontId="2" fillId="0" borderId="10" xfId="2" applyFont="1" applyFill="1" applyBorder="1" applyAlignment="1"/>
    <xf numFmtId="4" fontId="2" fillId="0" borderId="9" xfId="2" applyNumberFormat="1" applyFont="1" applyBorder="1" applyAlignment="1">
      <alignment horizontal="right"/>
    </xf>
    <xf numFmtId="0" fontId="2" fillId="0" borderId="19" xfId="2" applyFont="1" applyFill="1" applyBorder="1"/>
    <xf numFmtId="0" fontId="2" fillId="0" borderId="10" xfId="2" applyFont="1" applyFill="1" applyBorder="1" applyAlignment="1">
      <alignment horizontal="center"/>
    </xf>
    <xf numFmtId="0" fontId="2" fillId="0" borderId="16" xfId="2" applyFont="1" applyFill="1" applyBorder="1"/>
    <xf numFmtId="0" fontId="2" fillId="0" borderId="17" xfId="2" applyFont="1" applyFill="1" applyBorder="1" applyAlignment="1">
      <alignment horizontal="left"/>
    </xf>
    <xf numFmtId="3" fontId="2" fillId="0" borderId="17" xfId="2" applyNumberFormat="1" applyFont="1" applyFill="1" applyBorder="1" applyAlignment="1">
      <alignment horizontal="center"/>
    </xf>
    <xf numFmtId="3" fontId="2" fillId="0" borderId="17" xfId="2" applyNumberFormat="1" applyFont="1" applyFill="1" applyBorder="1" applyAlignment="1">
      <alignment horizontal="right"/>
    </xf>
    <xf numFmtId="3" fontId="2" fillId="0" borderId="1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0" xfId="2" applyNumberFormat="1" applyFont="1" applyBorder="1" applyAlignment="1">
      <alignment horizontal="right"/>
    </xf>
    <xf numFmtId="0" fontId="2" fillId="0" borderId="5" xfId="2" applyFont="1" applyFill="1" applyBorder="1" applyAlignment="1">
      <alignment horizontal="left" vertical="center" wrapText="1"/>
    </xf>
    <xf numFmtId="0" fontId="2" fillId="0" borderId="20" xfId="2" applyFont="1" applyFill="1" applyBorder="1"/>
    <xf numFmtId="0" fontId="2" fillId="0" borderId="4" xfId="2" applyFont="1" applyBorder="1" applyAlignment="1">
      <alignment vertical="center"/>
    </xf>
    <xf numFmtId="0" fontId="2" fillId="0" borderId="1" xfId="2" applyFont="1" applyBorder="1" applyAlignment="1">
      <alignment vertical="center"/>
    </xf>
    <xf numFmtId="0" fontId="4" fillId="0" borderId="2" xfId="2" applyFont="1" applyFill="1" applyBorder="1" applyAlignment="1">
      <alignment vertical="center"/>
    </xf>
    <xf numFmtId="0" fontId="2" fillId="0" borderId="2" xfId="2" applyFont="1" applyFill="1" applyBorder="1" applyAlignment="1">
      <alignment vertical="center"/>
    </xf>
    <xf numFmtId="0" fontId="2" fillId="0" borderId="21" xfId="2" applyFont="1" applyFill="1" applyBorder="1" applyAlignment="1">
      <alignment vertical="center"/>
    </xf>
    <xf numFmtId="0" fontId="4" fillId="2" borderId="22" xfId="2" applyFont="1" applyFill="1" applyBorder="1" applyAlignment="1">
      <alignment horizontal="center" vertical="center" wrapText="1"/>
    </xf>
    <xf numFmtId="0" fontId="4" fillId="2" borderId="23" xfId="2" applyFont="1" applyFill="1" applyBorder="1" applyAlignment="1">
      <alignment horizontal="center" vertical="center" wrapText="1"/>
    </xf>
    <xf numFmtId="0" fontId="2" fillId="0" borderId="5" xfId="2" applyFont="1" applyBorder="1" applyAlignment="1">
      <alignment vertical="center"/>
    </xf>
    <xf numFmtId="0" fontId="2" fillId="0" borderId="0" xfId="2" applyFont="1" applyAlignment="1">
      <alignment vertical="center"/>
    </xf>
    <xf numFmtId="0" fontId="2" fillId="0" borderId="9" xfId="2" applyFont="1" applyFill="1" applyBorder="1" applyAlignment="1">
      <alignment vertical="center"/>
    </xf>
    <xf numFmtId="0" fontId="2" fillId="0" borderId="7" xfId="2" applyFont="1" applyFill="1" applyBorder="1" applyAlignment="1">
      <alignment vertical="center"/>
    </xf>
    <xf numFmtId="4" fontId="2" fillId="0" borderId="10" xfId="2" applyNumberFormat="1" applyFont="1" applyFill="1" applyBorder="1" applyAlignment="1">
      <alignment horizontal="right" vertical="center"/>
    </xf>
    <xf numFmtId="4" fontId="2" fillId="0" borderId="19" xfId="2" applyNumberFormat="1" applyFont="1" applyFill="1" applyBorder="1" applyAlignment="1">
      <alignment horizontal="right" vertical="center"/>
    </xf>
    <xf numFmtId="0" fontId="2" fillId="0" borderId="9" xfId="2" applyFont="1" applyFill="1" applyBorder="1" applyAlignment="1">
      <alignment horizontal="left" vertical="center"/>
    </xf>
    <xf numFmtId="0" fontId="2" fillId="0" borderId="7" xfId="2" applyFont="1" applyFill="1" applyBorder="1" applyAlignment="1">
      <alignment horizontal="left" vertical="center"/>
    </xf>
    <xf numFmtId="4" fontId="2" fillId="3" borderId="10" xfId="2" applyNumberFormat="1" applyFont="1" applyFill="1" applyBorder="1" applyAlignment="1">
      <alignment horizontal="right" vertical="center"/>
    </xf>
    <xf numFmtId="0" fontId="4" fillId="0" borderId="9" xfId="2" applyFont="1" applyFill="1" applyBorder="1" applyAlignment="1">
      <alignment vertical="center"/>
    </xf>
    <xf numFmtId="4" fontId="4" fillId="0" borderId="10" xfId="2" applyNumberFormat="1" applyFont="1" applyFill="1" applyBorder="1" applyAlignment="1">
      <alignment vertical="center"/>
    </xf>
    <xf numFmtId="0" fontId="2" fillId="0" borderId="16" xfId="2" applyFont="1" applyBorder="1" applyAlignment="1">
      <alignment vertical="center"/>
    </xf>
    <xf numFmtId="0" fontId="2" fillId="0" borderId="17" xfId="2" applyFont="1" applyFill="1" applyBorder="1" applyAlignment="1">
      <alignment horizontal="left" vertical="center"/>
    </xf>
    <xf numFmtId="0" fontId="4" fillId="0" borderId="17" xfId="2" applyFont="1" applyFill="1" applyBorder="1" applyAlignment="1">
      <alignment horizontal="left" vertical="center"/>
    </xf>
    <xf numFmtId="0" fontId="2" fillId="0" borderId="17" xfId="2" applyFont="1" applyFill="1" applyBorder="1" applyAlignment="1">
      <alignment vertical="center"/>
    </xf>
    <xf numFmtId="0" fontId="2" fillId="4" borderId="18" xfId="2" applyFont="1" applyFill="1" applyBorder="1" applyAlignment="1">
      <alignment vertical="center"/>
    </xf>
    <xf numFmtId="0" fontId="4" fillId="0" borderId="1" xfId="2" applyFont="1" applyFill="1" applyBorder="1"/>
    <xf numFmtId="0" fontId="4" fillId="0" borderId="2" xfId="2" applyFont="1" applyFill="1" applyBorder="1" applyAlignment="1">
      <alignment horizontal="left"/>
    </xf>
    <xf numFmtId="0" fontId="4" fillId="0" borderId="3" xfId="2" applyFont="1" applyFill="1" applyBorder="1"/>
    <xf numFmtId="0" fontId="4" fillId="0" borderId="5" xfId="2" applyFont="1" applyFill="1" applyBorder="1"/>
    <xf numFmtId="0" fontId="4" fillId="0" borderId="0" xfId="2" applyFont="1" applyFill="1" applyBorder="1"/>
    <xf numFmtId="0" fontId="4" fillId="0" borderId="0" xfId="2" applyFont="1" applyFill="1"/>
    <xf numFmtId="0" fontId="2" fillId="0" borderId="4"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applyAlignment="1">
      <alignment horizontal="left" vertical="center"/>
    </xf>
    <xf numFmtId="0" fontId="2" fillId="0" borderId="5" xfId="2" applyFont="1" applyFill="1" applyBorder="1" applyAlignment="1">
      <alignment vertical="center"/>
    </xf>
    <xf numFmtId="0" fontId="2" fillId="0" borderId="0" xfId="2" applyFont="1" applyFill="1" applyAlignment="1">
      <alignment vertical="center"/>
    </xf>
    <xf numFmtId="0" fontId="2" fillId="2" borderId="9" xfId="2" applyFont="1" applyFill="1" applyBorder="1" applyAlignment="1">
      <alignment horizontal="left" vertical="center"/>
    </xf>
    <xf numFmtId="0" fontId="2" fillId="2" borderId="7" xfId="2" applyFont="1" applyFill="1" applyBorder="1" applyAlignment="1">
      <alignment horizontal="left" vertical="center"/>
    </xf>
    <xf numFmtId="0" fontId="2" fillId="2" borderId="24" xfId="2" applyFont="1" applyFill="1" applyBorder="1" applyAlignment="1">
      <alignment horizontal="left" vertical="center"/>
    </xf>
    <xf numFmtId="0" fontId="2" fillId="2" borderId="25" xfId="2" applyFont="1" applyFill="1" applyBorder="1" applyAlignment="1">
      <alignment horizontal="left" vertical="center"/>
    </xf>
    <xf numFmtId="0" fontId="4" fillId="2" borderId="25" xfId="2" applyFont="1" applyFill="1" applyBorder="1" applyAlignment="1">
      <alignment horizontal="left" vertical="center"/>
    </xf>
    <xf numFmtId="0" fontId="2" fillId="0" borderId="16" xfId="2" applyFont="1" applyFill="1" applyBorder="1" applyAlignment="1">
      <alignment vertical="center"/>
    </xf>
    <xf numFmtId="0" fontId="2" fillId="0" borderId="17" xfId="2" applyFont="1" applyFill="1" applyBorder="1"/>
    <xf numFmtId="0" fontId="2" fillId="4" borderId="18" xfId="2" applyFont="1" applyFill="1" applyBorder="1" applyAlignment="1">
      <alignment horizontal="center" vertical="center"/>
    </xf>
    <xf numFmtId="0" fontId="4" fillId="2" borderId="10" xfId="2" applyFont="1" applyFill="1" applyBorder="1" applyAlignment="1">
      <alignment horizontal="left"/>
    </xf>
    <xf numFmtId="0" fontId="2" fillId="2" borderId="10" xfId="2" applyFont="1" applyFill="1" applyBorder="1"/>
    <xf numFmtId="0" fontId="4" fillId="2" borderId="10" xfId="2" applyFont="1" applyFill="1" applyBorder="1"/>
    <xf numFmtId="0" fontId="4" fillId="0" borderId="4" xfId="2" applyFont="1" applyFill="1" applyBorder="1" applyAlignment="1">
      <alignment vertical="center"/>
    </xf>
    <xf numFmtId="0" fontId="2" fillId="2" borderId="10" xfId="2" applyFont="1" applyFill="1" applyBorder="1" applyAlignment="1">
      <alignment horizontal="left" vertical="center"/>
    </xf>
    <xf numFmtId="0" fontId="4" fillId="0" borderId="10" xfId="2" applyFont="1" applyFill="1" applyBorder="1" applyAlignment="1">
      <alignment vertical="center"/>
    </xf>
    <xf numFmtId="0" fontId="4" fillId="3" borderId="10" xfId="2" applyFont="1" applyFill="1" applyBorder="1" applyAlignment="1">
      <alignment vertical="center"/>
    </xf>
    <xf numFmtId="0" fontId="4" fillId="3" borderId="19" xfId="2" applyFont="1" applyFill="1" applyBorder="1" applyAlignment="1">
      <alignment vertical="center"/>
    </xf>
    <xf numFmtId="0" fontId="4" fillId="0" borderId="5" xfId="2" applyFont="1" applyFill="1" applyBorder="1" applyAlignment="1">
      <alignment vertical="center"/>
    </xf>
    <xf numFmtId="0" fontId="4" fillId="0" borderId="0" xfId="2" applyFont="1" applyFill="1" applyAlignment="1">
      <alignment vertical="center"/>
    </xf>
    <xf numFmtId="0" fontId="2" fillId="0" borderId="10" xfId="2" applyFont="1" applyFill="1" applyBorder="1" applyAlignment="1">
      <alignment vertical="center"/>
    </xf>
    <xf numFmtId="0" fontId="2" fillId="3" borderId="10" xfId="2" applyFont="1" applyFill="1" applyBorder="1" applyAlignment="1">
      <alignment vertical="center"/>
    </xf>
    <xf numFmtId="4" fontId="2" fillId="3" borderId="19" xfId="2" applyNumberFormat="1" applyFont="1" applyFill="1" applyBorder="1" applyAlignment="1">
      <alignment horizontal="right" vertical="center"/>
    </xf>
    <xf numFmtId="0" fontId="2" fillId="2" borderId="10" xfId="2" applyFont="1" applyFill="1" applyBorder="1" applyAlignment="1">
      <alignment vertical="center"/>
    </xf>
    <xf numFmtId="0" fontId="4" fillId="2" borderId="10" xfId="2" applyFont="1" applyFill="1" applyBorder="1" applyAlignment="1">
      <alignment horizontal="left" vertical="center"/>
    </xf>
    <xf numFmtId="0" fontId="4" fillId="2" borderId="15" xfId="2" applyFont="1" applyFill="1" applyBorder="1" applyAlignment="1">
      <alignment horizontal="left" vertical="center"/>
    </xf>
    <xf numFmtId="0" fontId="2" fillId="2" borderId="15" xfId="2" applyFont="1" applyFill="1" applyBorder="1" applyAlignment="1">
      <alignment horizontal="left" vertical="center"/>
    </xf>
    <xf numFmtId="4" fontId="2" fillId="0" borderId="15" xfId="2" applyNumberFormat="1" applyFont="1" applyFill="1" applyBorder="1" applyAlignment="1">
      <alignment horizontal="right" vertical="center"/>
    </xf>
    <xf numFmtId="0" fontId="2" fillId="0" borderId="16" xfId="2" applyFont="1" applyFill="1" applyBorder="1" applyAlignment="1">
      <alignment horizontal="left"/>
    </xf>
    <xf numFmtId="0" fontId="6" fillId="0" borderId="6" xfId="2" applyFont="1" applyBorder="1"/>
    <xf numFmtId="0" fontId="6" fillId="0" borderId="0" xfId="2" applyFont="1" applyBorder="1"/>
    <xf numFmtId="0" fontId="2" fillId="0" borderId="0" xfId="2"/>
    <xf numFmtId="0" fontId="2" fillId="0" borderId="1" xfId="2" applyBorder="1"/>
    <xf numFmtId="0" fontId="7" fillId="0" borderId="4" xfId="2" applyFont="1" applyBorder="1"/>
    <xf numFmtId="0" fontId="7" fillId="0" borderId="0" xfId="2" applyFont="1" applyBorder="1"/>
    <xf numFmtId="0" fontId="8" fillId="0" borderId="0" xfId="2" applyFont="1" applyFill="1" applyBorder="1" applyAlignment="1">
      <alignment horizontal="left"/>
    </xf>
    <xf numFmtId="0" fontId="6" fillId="0" borderId="0" xfId="2" applyFont="1" applyFill="1" applyBorder="1" applyAlignment="1">
      <alignment horizontal="left"/>
    </xf>
    <xf numFmtId="0" fontId="7" fillId="0" borderId="5" xfId="2" applyFont="1" applyBorder="1"/>
    <xf numFmtId="0" fontId="7" fillId="0" borderId="0" xfId="2" applyFont="1"/>
    <xf numFmtId="0" fontId="6" fillId="0" borderId="0" xfId="2" applyFont="1" applyBorder="1" applyAlignment="1">
      <alignment horizontal="left"/>
    </xf>
    <xf numFmtId="0" fontId="7" fillId="0" borderId="0" xfId="2" applyFont="1" applyBorder="1" applyAlignment="1">
      <alignment horizontal="center"/>
    </xf>
    <xf numFmtId="0" fontId="6" fillId="0" borderId="0" xfId="2" applyFont="1" applyBorder="1" applyAlignment="1">
      <alignment horizontal="right"/>
    </xf>
    <xf numFmtId="0" fontId="9" fillId="0" borderId="6" xfId="2" applyFont="1" applyBorder="1"/>
    <xf numFmtId="0" fontId="6" fillId="0" borderId="4" xfId="2" applyFont="1" applyBorder="1"/>
    <xf numFmtId="0" fontId="6" fillId="0" borderId="5" xfId="2" applyFont="1" applyBorder="1"/>
    <xf numFmtId="0" fontId="6" fillId="0" borderId="0" xfId="2" applyFont="1"/>
    <xf numFmtId="0" fontId="11" fillId="0" borderId="14" xfId="2" applyFont="1" applyFill="1" applyBorder="1" applyAlignment="1">
      <alignment horizontal="center" vertical="center"/>
    </xf>
    <xf numFmtId="0" fontId="11" fillId="0" borderId="15" xfId="2" applyFont="1" applyFill="1" applyBorder="1" applyAlignment="1">
      <alignment horizontal="center" vertical="center"/>
    </xf>
    <xf numFmtId="0" fontId="11" fillId="0" borderId="28" xfId="2" applyFont="1" applyFill="1" applyBorder="1" applyAlignment="1">
      <alignment horizontal="center" vertical="center"/>
    </xf>
    <xf numFmtId="3" fontId="12" fillId="0" borderId="30" xfId="2" applyNumberFormat="1" applyFont="1" applyFill="1" applyBorder="1" applyAlignment="1">
      <alignment horizontal="center"/>
    </xf>
    <xf numFmtId="3" fontId="12" fillId="0" borderId="31" xfId="2" applyNumberFormat="1" applyFont="1" applyFill="1" applyBorder="1" applyAlignment="1">
      <alignment horizontal="center"/>
    </xf>
    <xf numFmtId="0" fontId="11" fillId="0" borderId="4" xfId="2" applyFont="1" applyBorder="1"/>
    <xf numFmtId="0" fontId="11" fillId="0" borderId="0" xfId="2" applyFont="1" applyBorder="1"/>
    <xf numFmtId="0" fontId="11" fillId="0" borderId="5" xfId="2" applyFont="1" applyBorder="1"/>
    <xf numFmtId="0" fontId="11" fillId="0" borderId="0" xfId="2" applyFont="1"/>
    <xf numFmtId="0" fontId="4" fillId="0" borderId="31" xfId="2" applyFont="1" applyBorder="1" applyAlignment="1">
      <alignment vertical="center" wrapText="1"/>
    </xf>
    <xf numFmtId="0" fontId="2" fillId="0" borderId="4" xfId="2" applyBorder="1"/>
    <xf numFmtId="0" fontId="2" fillId="0" borderId="0" xfId="2" applyBorder="1"/>
    <xf numFmtId="0" fontId="2" fillId="0" borderId="5" xfId="2" applyBorder="1"/>
    <xf numFmtId="0" fontId="13" fillId="0" borderId="4" xfId="2" applyFont="1" applyBorder="1"/>
    <xf numFmtId="0" fontId="13" fillId="0" borderId="0" xfId="2" applyFont="1" applyBorder="1"/>
    <xf numFmtId="0" fontId="13" fillId="0" borderId="5" xfId="2" applyFont="1" applyBorder="1"/>
    <xf numFmtId="0" fontId="13" fillId="0" borderId="0" xfId="2" applyFont="1"/>
    <xf numFmtId="0" fontId="13" fillId="0" borderId="4" xfId="2" applyFont="1" applyBorder="1" applyAlignment="1">
      <alignment wrapText="1"/>
    </xf>
    <xf numFmtId="0" fontId="4" fillId="0" borderId="28" xfId="2" applyFont="1" applyBorder="1" applyAlignment="1">
      <alignment horizontal="center" vertical="center" wrapText="1"/>
    </xf>
    <xf numFmtId="0" fontId="13" fillId="0" borderId="0" xfId="2" applyFont="1" applyBorder="1" applyAlignment="1">
      <alignment wrapText="1"/>
    </xf>
    <xf numFmtId="0" fontId="13" fillId="0" borderId="5" xfId="2" applyFont="1" applyBorder="1" applyAlignment="1">
      <alignment wrapText="1"/>
    </xf>
    <xf numFmtId="0" fontId="13" fillId="0" borderId="0" xfId="2" applyFont="1" applyAlignment="1">
      <alignment wrapText="1"/>
    </xf>
    <xf numFmtId="0" fontId="4" fillId="0" borderId="29" xfId="2" applyFont="1" applyBorder="1" applyAlignment="1">
      <alignment vertical="center" wrapText="1"/>
    </xf>
    <xf numFmtId="0" fontId="4" fillId="0" borderId="29" xfId="2" applyFont="1" applyBorder="1" applyAlignment="1">
      <alignment horizontal="center" vertical="center"/>
    </xf>
    <xf numFmtId="0" fontId="4" fillId="0" borderId="31" xfId="2" applyFont="1" applyBorder="1" applyAlignment="1">
      <alignment horizontal="center" vertical="center"/>
    </xf>
    <xf numFmtId="0" fontId="4" fillId="0" borderId="32" xfId="2" applyFont="1" applyBorder="1" applyAlignment="1">
      <alignment horizontal="center" vertical="center"/>
    </xf>
    <xf numFmtId="0" fontId="4" fillId="0" borderId="33" xfId="2" applyFont="1" applyBorder="1" applyAlignment="1">
      <alignment horizontal="center" vertical="center" wrapText="1"/>
    </xf>
    <xf numFmtId="0" fontId="4" fillId="0" borderId="0" xfId="2" applyFont="1" applyBorder="1" applyAlignment="1"/>
    <xf numFmtId="0" fontId="11" fillId="0" borderId="0" xfId="2" applyFont="1" applyBorder="1" applyAlignment="1"/>
    <xf numFmtId="0" fontId="6" fillId="0" borderId="34" xfId="2" applyFont="1" applyBorder="1" applyAlignment="1"/>
    <xf numFmtId="0" fontId="6" fillId="0" borderId="24" xfId="2" applyFont="1" applyBorder="1" applyAlignment="1"/>
    <xf numFmtId="0" fontId="2" fillId="0" borderId="17" xfId="2" applyBorder="1"/>
    <xf numFmtId="0" fontId="2" fillId="0" borderId="36" xfId="2" applyFont="1" applyBorder="1" applyAlignment="1"/>
    <xf numFmtId="0" fontId="4" fillId="2" borderId="9"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2" fillId="0" borderId="17" xfId="2" applyFont="1" applyFill="1" applyBorder="1" applyAlignment="1">
      <alignment horizontal="left" vertical="center" wrapText="1"/>
    </xf>
    <xf numFmtId="4" fontId="4" fillId="0" borderId="9" xfId="2" applyNumberFormat="1" applyFont="1" applyFill="1" applyBorder="1" applyAlignment="1">
      <alignment vertical="center"/>
    </xf>
    <xf numFmtId="0" fontId="2" fillId="0" borderId="37" xfId="2" applyFont="1" applyBorder="1" applyAlignment="1">
      <alignment vertical="center"/>
    </xf>
    <xf numFmtId="0" fontId="4" fillId="2" borderId="9" xfId="2" applyFont="1" applyFill="1" applyBorder="1" applyAlignment="1">
      <alignment horizontal="center" wrapText="1"/>
    </xf>
    <xf numFmtId="0" fontId="2" fillId="0" borderId="37" xfId="2" applyFont="1" applyFill="1" applyBorder="1" applyAlignment="1">
      <alignment vertical="center"/>
    </xf>
    <xf numFmtId="3" fontId="2" fillId="0" borderId="10" xfId="2" applyNumberFormat="1" applyFont="1" applyFill="1" applyBorder="1" applyAlignment="1">
      <alignment horizontal="right"/>
    </xf>
    <xf numFmtId="4" fontId="2" fillId="0" borderId="10" xfId="2" applyNumberFormat="1" applyFont="1" applyFill="1" applyBorder="1" applyAlignment="1">
      <alignment vertical="center"/>
    </xf>
    <xf numFmtId="0" fontId="6" fillId="0" borderId="10" xfId="2" applyFont="1" applyBorder="1" applyAlignment="1">
      <alignment horizontal="center"/>
    </xf>
    <xf numFmtId="0" fontId="6" fillId="0" borderId="19" xfId="2" applyFont="1" applyBorder="1" applyAlignment="1">
      <alignment horizontal="center"/>
    </xf>
    <xf numFmtId="0" fontId="4" fillId="0" borderId="14" xfId="2" applyFont="1" applyBorder="1" applyAlignment="1">
      <alignment horizontal="center" vertical="center" wrapText="1"/>
    </xf>
    <xf numFmtId="0" fontId="4" fillId="0" borderId="15"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15" xfId="2" applyFont="1" applyBorder="1" applyAlignment="1">
      <alignment horizontal="center" vertical="center" wrapText="1"/>
    </xf>
    <xf numFmtId="0" fontId="2" fillId="0" borderId="2" xfId="2" applyBorder="1"/>
    <xf numFmtId="0" fontId="2" fillId="0" borderId="3" xfId="2" applyBorder="1"/>
    <xf numFmtId="0" fontId="11" fillId="0" borderId="11" xfId="2" applyFont="1" applyFill="1" applyBorder="1" applyAlignment="1">
      <alignment horizontal="center" vertical="center"/>
    </xf>
    <xf numFmtId="0" fontId="11" fillId="0" borderId="12" xfId="2" applyFont="1" applyFill="1" applyBorder="1" applyAlignment="1">
      <alignment horizontal="center" vertical="center"/>
    </xf>
    <xf numFmtId="0" fontId="11" fillId="0" borderId="38" xfId="2" applyFont="1" applyFill="1" applyBorder="1" applyAlignment="1">
      <alignment horizontal="center" vertical="center"/>
    </xf>
    <xf numFmtId="0" fontId="10" fillId="0" borderId="39" xfId="2" applyFont="1" applyFill="1" applyBorder="1" applyAlignment="1">
      <alignment horizontal="left" vertical="center" wrapText="1"/>
    </xf>
    <xf numFmtId="0" fontId="10" fillId="0" borderId="23" xfId="2" applyFont="1" applyFill="1" applyBorder="1" applyAlignment="1">
      <alignment horizontal="center" vertical="center" wrapText="1"/>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23" xfId="2" applyFont="1" applyFill="1" applyBorder="1" applyAlignment="1">
      <alignment horizontal="center" vertical="center"/>
    </xf>
    <xf numFmtId="0" fontId="10" fillId="0" borderId="8" xfId="2" applyFont="1" applyFill="1" applyBorder="1" applyAlignment="1">
      <alignment horizontal="left" vertical="center" wrapText="1"/>
    </xf>
    <xf numFmtId="0" fontId="10" fillId="0" borderId="19" xfId="2" applyFont="1" applyFill="1" applyBorder="1" applyAlignment="1">
      <alignment horizontal="center" vertical="center" wrapText="1"/>
    </xf>
    <xf numFmtId="0" fontId="13" fillId="0" borderId="24"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19" xfId="2" applyFont="1" applyFill="1" applyBorder="1" applyAlignment="1">
      <alignment horizontal="center" vertical="center"/>
    </xf>
    <xf numFmtId="0" fontId="10" fillId="0" borderId="14" xfId="2" applyFont="1" applyFill="1" applyBorder="1" applyAlignment="1">
      <alignment horizontal="left" vertical="center" wrapText="1"/>
    </xf>
    <xf numFmtId="0" fontId="10" fillId="0" borderId="28" xfId="2" applyFont="1" applyFill="1" applyBorder="1" applyAlignment="1">
      <alignment horizontal="center" vertical="center" wrapText="1"/>
    </xf>
    <xf numFmtId="0" fontId="13" fillId="0" borderId="40" xfId="2" applyFont="1" applyFill="1" applyBorder="1" applyAlignment="1">
      <alignment horizontal="center" vertical="center"/>
    </xf>
    <xf numFmtId="0" fontId="13" fillId="0" borderId="15" xfId="2" applyFont="1" applyFill="1" applyBorder="1" applyAlignment="1">
      <alignment horizontal="center" vertical="center"/>
    </xf>
    <xf numFmtId="0" fontId="13" fillId="0" borderId="28" xfId="2" applyFont="1" applyFill="1" applyBorder="1" applyAlignment="1">
      <alignment horizontal="center" vertical="center"/>
    </xf>
    <xf numFmtId="0" fontId="11" fillId="0" borderId="41" xfId="2" applyFont="1" applyBorder="1" applyAlignment="1">
      <alignment horizontal="center" vertical="center" wrapText="1"/>
    </xf>
    <xf numFmtId="0" fontId="11" fillId="0" borderId="38" xfId="2" applyFont="1" applyBorder="1" applyAlignment="1">
      <alignment horizontal="center" vertical="center" wrapText="1"/>
    </xf>
    <xf numFmtId="0" fontId="11" fillId="0" borderId="39" xfId="2" applyFont="1" applyBorder="1" applyAlignment="1">
      <alignment horizontal="left" vertical="center" wrapText="1"/>
    </xf>
    <xf numFmtId="0" fontId="13" fillId="0" borderId="22" xfId="2" applyFont="1" applyBorder="1" applyAlignment="1">
      <alignment horizontal="center" vertical="center" wrapText="1"/>
    </xf>
    <xf numFmtId="2" fontId="13" fillId="0" borderId="22" xfId="2" applyNumberFormat="1" applyFont="1" applyFill="1" applyBorder="1" applyAlignment="1">
      <alignment horizontal="center" vertical="center" wrapText="1"/>
    </xf>
    <xf numFmtId="0" fontId="13" fillId="0" borderId="23" xfId="2" applyFont="1" applyBorder="1" applyAlignment="1">
      <alignment horizontal="center" vertical="center" wrapText="1"/>
    </xf>
    <xf numFmtId="0" fontId="11" fillId="0" borderId="8" xfId="2" applyFont="1" applyBorder="1" applyAlignment="1">
      <alignment horizontal="left" vertical="center" wrapText="1"/>
    </xf>
    <xf numFmtId="0" fontId="11" fillId="0" borderId="10" xfId="2" applyFont="1" applyBorder="1" applyAlignment="1">
      <alignment horizontal="center" vertical="center" wrapText="1"/>
    </xf>
    <xf numFmtId="0" fontId="13" fillId="0" borderId="10" xfId="2" applyFont="1" applyBorder="1" applyAlignment="1">
      <alignment horizontal="center" vertical="center" wrapText="1"/>
    </xf>
    <xf numFmtId="2" fontId="13" fillId="0" borderId="10" xfId="2" applyNumberFormat="1" applyFont="1" applyBorder="1" applyAlignment="1">
      <alignment horizontal="center" vertical="center" wrapText="1"/>
    </xf>
    <xf numFmtId="0" fontId="13" fillId="0" borderId="19" xfId="2" applyFont="1" applyBorder="1" applyAlignment="1">
      <alignment horizontal="center" vertical="center" wrapText="1"/>
    </xf>
    <xf numFmtId="0" fontId="11" fillId="0" borderId="34" xfId="2" applyFont="1" applyBorder="1" applyAlignment="1">
      <alignment horizontal="left" vertical="center" wrapText="1"/>
    </xf>
    <xf numFmtId="0" fontId="13" fillId="0" borderId="24" xfId="2" applyFont="1" applyBorder="1" applyAlignment="1">
      <alignment horizontal="center" vertical="center" wrapText="1"/>
    </xf>
    <xf numFmtId="0" fontId="11" fillId="0" borderId="43" xfId="2" applyFont="1" applyBorder="1" applyAlignment="1">
      <alignment horizontal="center" vertical="center" wrapText="1"/>
    </xf>
    <xf numFmtId="0" fontId="11" fillId="4" borderId="8" xfId="2" applyFont="1" applyFill="1" applyBorder="1" applyAlignment="1">
      <alignment horizontal="left" vertical="center" wrapText="1"/>
    </xf>
    <xf numFmtId="0" fontId="11" fillId="4" borderId="4" xfId="2" applyFont="1" applyFill="1" applyBorder="1"/>
    <xf numFmtId="0" fontId="11" fillId="4" borderId="12" xfId="2" applyFont="1" applyFill="1" applyBorder="1" applyAlignment="1">
      <alignment horizontal="center" vertical="center" wrapText="1"/>
    </xf>
    <xf numFmtId="0" fontId="13" fillId="4" borderId="12" xfId="2" applyFont="1" applyFill="1" applyBorder="1" applyAlignment="1">
      <alignment horizontal="center" vertical="center" wrapText="1"/>
    </xf>
    <xf numFmtId="2" fontId="13" fillId="4" borderId="12" xfId="2" applyNumberFormat="1" applyFont="1" applyFill="1" applyBorder="1" applyAlignment="1">
      <alignment horizontal="center" vertical="center" wrapText="1"/>
    </xf>
    <xf numFmtId="0" fontId="13" fillId="4" borderId="38" xfId="2" applyFont="1" applyFill="1" applyBorder="1" applyAlignment="1">
      <alignment horizontal="center" vertical="center" wrapText="1"/>
    </xf>
    <xf numFmtId="0" fontId="11" fillId="4" borderId="0" xfId="2" applyFont="1" applyFill="1" applyBorder="1"/>
    <xf numFmtId="0" fontId="11" fillId="4" borderId="5" xfId="2" applyFont="1" applyFill="1" applyBorder="1"/>
    <xf numFmtId="0" fontId="11" fillId="4" borderId="0" xfId="2" applyFont="1" applyFill="1"/>
    <xf numFmtId="0" fontId="11" fillId="0" borderId="10" xfId="2" applyFont="1" applyBorder="1" applyAlignment="1">
      <alignment horizontal="center"/>
    </xf>
    <xf numFmtId="2" fontId="2" fillId="0" borderId="10" xfId="2" applyNumberFormat="1" applyFont="1" applyBorder="1" applyAlignment="1">
      <alignment horizontal="center" vertical="center" wrapText="1"/>
    </xf>
    <xf numFmtId="0" fontId="2" fillId="0" borderId="10" xfId="2" applyFont="1" applyBorder="1" applyAlignment="1">
      <alignment horizontal="center" vertical="center" wrapText="1"/>
    </xf>
    <xf numFmtId="0" fontId="2" fillId="0" borderId="10" xfId="2" applyFont="1" applyBorder="1" applyAlignment="1">
      <alignment vertical="center" wrapText="1"/>
    </xf>
    <xf numFmtId="0" fontId="11" fillId="0" borderId="8" xfId="2" applyFont="1" applyFill="1" applyBorder="1" applyAlignment="1">
      <alignment horizontal="left" vertical="center" wrapText="1"/>
    </xf>
    <xf numFmtId="0" fontId="11" fillId="0" borderId="43" xfId="2" applyFont="1" applyFill="1" applyBorder="1" applyAlignment="1">
      <alignment horizontal="center" vertical="center" wrapText="1"/>
    </xf>
    <xf numFmtId="0" fontId="13" fillId="0" borderId="43" xfId="2" applyFont="1" applyFill="1" applyBorder="1" applyAlignment="1">
      <alignment horizontal="center" vertical="center" wrapText="1"/>
    </xf>
    <xf numFmtId="2" fontId="13" fillId="0" borderId="43" xfId="2" applyNumberFormat="1" applyFont="1" applyFill="1" applyBorder="1" applyAlignment="1">
      <alignment horizontal="center" vertical="center" wrapText="1"/>
    </xf>
    <xf numFmtId="0" fontId="13" fillId="0" borderId="44" xfId="2" applyFont="1" applyFill="1" applyBorder="1" applyAlignment="1">
      <alignment horizontal="center" vertical="center" wrapText="1"/>
    </xf>
    <xf numFmtId="0" fontId="11" fillId="0" borderId="14" xfId="2" applyFont="1" applyBorder="1" applyAlignment="1">
      <alignment horizontal="left" vertical="center" wrapText="1"/>
    </xf>
    <xf numFmtId="0" fontId="13" fillId="0" borderId="15" xfId="2" applyFont="1" applyBorder="1" applyAlignment="1">
      <alignment horizontal="center" vertical="center" wrapText="1"/>
    </xf>
    <xf numFmtId="2" fontId="13" fillId="0" borderId="15" xfId="2" applyNumberFormat="1" applyFont="1" applyBorder="1" applyAlignment="1">
      <alignment horizontal="center" vertical="center" wrapText="1"/>
    </xf>
    <xf numFmtId="0" fontId="13" fillId="0" borderId="28" xfId="2" applyFont="1" applyBorder="1" applyAlignment="1">
      <alignment horizontal="center" vertical="center" wrapText="1"/>
    </xf>
    <xf numFmtId="0" fontId="7" fillId="0" borderId="45" xfId="2" applyFont="1" applyBorder="1" applyAlignment="1">
      <alignment horizontal="center"/>
    </xf>
    <xf numFmtId="0" fontId="6" fillId="0" borderId="46" xfId="2" applyFont="1" applyBorder="1" applyAlignment="1">
      <alignment horizontal="center"/>
    </xf>
    <xf numFmtId="0" fontId="2" fillId="0" borderId="29" xfId="2" applyFont="1" applyBorder="1" applyAlignment="1">
      <alignment horizontal="center" vertical="center"/>
    </xf>
    <xf numFmtId="0" fontId="2" fillId="0" borderId="31" xfId="2" applyFont="1" applyBorder="1" applyAlignment="1">
      <alignment horizontal="center" vertical="center"/>
    </xf>
    <xf numFmtId="0" fontId="13" fillId="0" borderId="27" xfId="2" applyFont="1" applyBorder="1" applyAlignment="1"/>
    <xf numFmtId="0" fontId="13" fillId="0" borderId="12" xfId="2" applyFont="1" applyBorder="1" applyAlignment="1">
      <alignment horizontal="center"/>
    </xf>
    <xf numFmtId="0" fontId="13" fillId="0" borderId="38" xfId="2" applyFont="1" applyBorder="1" applyAlignment="1">
      <alignment horizontal="center"/>
    </xf>
    <xf numFmtId="0" fontId="13" fillId="0" borderId="47" xfId="2" applyFont="1" applyBorder="1" applyAlignment="1"/>
    <xf numFmtId="0" fontId="13" fillId="0" borderId="15" xfId="2" applyFont="1" applyBorder="1" applyAlignment="1">
      <alignment horizontal="center"/>
    </xf>
    <xf numFmtId="0" fontId="13" fillId="0" borderId="28" xfId="2" applyFont="1" applyBorder="1" applyAlignment="1">
      <alignment horizontal="center"/>
    </xf>
    <xf numFmtId="0" fontId="6" fillId="0" borderId="17" xfId="2" applyFont="1" applyBorder="1" applyAlignment="1">
      <alignment horizontal="left" vertical="center" wrapText="1"/>
    </xf>
    <xf numFmtId="0" fontId="6" fillId="0" borderId="17" xfId="2" applyFont="1" applyBorder="1" applyAlignment="1"/>
    <xf numFmtId="0" fontId="6" fillId="0" borderId="17" xfId="2" applyFont="1" applyBorder="1" applyAlignment="1">
      <alignment horizontal="center"/>
    </xf>
    <xf numFmtId="0" fontId="14" fillId="0" borderId="2" xfId="0" applyFont="1" applyBorder="1" applyAlignment="1">
      <alignment vertical="center" wrapText="1"/>
    </xf>
    <xf numFmtId="0" fontId="14" fillId="0" borderId="0" xfId="0" applyFont="1" applyAlignment="1">
      <alignment vertical="center" wrapText="1"/>
    </xf>
    <xf numFmtId="0" fontId="2" fillId="0" borderId="8" xfId="2" applyFont="1" applyBorder="1" applyAlignment="1">
      <alignment horizontal="left" wrapText="1"/>
    </xf>
    <xf numFmtId="0" fontId="2" fillId="0" borderId="10" xfId="2" applyFont="1" applyBorder="1" applyAlignment="1">
      <alignment horizontal="left" wrapText="1"/>
    </xf>
    <xf numFmtId="0" fontId="2" fillId="0" borderId="10" xfId="2" applyFont="1" applyBorder="1" applyAlignment="1">
      <alignment wrapText="1"/>
    </xf>
    <xf numFmtId="0" fontId="2" fillId="0" borderId="11" xfId="2" applyFont="1" applyBorder="1" applyAlignment="1">
      <alignment horizontal="left" wrapText="1"/>
    </xf>
    <xf numFmtId="0" fontId="2" fillId="0" borderId="12" xfId="2" applyFont="1" applyBorder="1" applyAlignment="1">
      <alignment horizontal="left" wrapText="1"/>
    </xf>
    <xf numFmtId="0" fontId="2" fillId="0" borderId="12" xfId="2" applyFont="1" applyBorder="1" applyAlignment="1">
      <alignment wrapText="1"/>
    </xf>
    <xf numFmtId="0" fontId="2" fillId="0" borderId="14" xfId="2" applyFont="1" applyBorder="1" applyAlignment="1">
      <alignment horizontal="left" wrapText="1"/>
    </xf>
    <xf numFmtId="0" fontId="2" fillId="0" borderId="15" xfId="2" applyFont="1" applyBorder="1" applyAlignment="1">
      <alignment horizontal="left" wrapText="1"/>
    </xf>
    <xf numFmtId="0" fontId="2" fillId="0" borderId="15" xfId="2" applyFont="1" applyBorder="1" applyAlignment="1">
      <alignment wrapText="1"/>
    </xf>
    <xf numFmtId="0" fontId="2" fillId="0" borderId="8" xfId="2" applyFont="1" applyFill="1" applyBorder="1" applyAlignment="1">
      <alignment horizontal="left" wrapText="1"/>
    </xf>
    <xf numFmtId="0" fontId="2" fillId="0" borderId="10" xfId="2" applyFont="1" applyFill="1" applyBorder="1" applyAlignment="1">
      <alignment horizontal="left" wrapText="1"/>
    </xf>
    <xf numFmtId="4" fontId="2" fillId="0" borderId="35" xfId="2" applyNumberFormat="1" applyFont="1" applyBorder="1" applyAlignment="1">
      <alignment wrapText="1"/>
    </xf>
    <xf numFmtId="4" fontId="2" fillId="0" borderId="13" xfId="2" applyNumberFormat="1" applyFont="1" applyBorder="1" applyAlignment="1">
      <alignment wrapText="1"/>
    </xf>
    <xf numFmtId="4" fontId="2" fillId="0" borderId="36" xfId="2" applyNumberFormat="1" applyFont="1" applyBorder="1" applyAlignment="1">
      <alignment wrapText="1"/>
    </xf>
    <xf numFmtId="0" fontId="2" fillId="0" borderId="4" xfId="2" applyFont="1" applyBorder="1" applyAlignment="1">
      <alignment horizontal="left" wrapText="1"/>
    </xf>
    <xf numFmtId="0" fontId="2" fillId="0" borderId="5" xfId="2" applyFont="1" applyBorder="1" applyAlignment="1">
      <alignment horizontal="left" wrapText="1"/>
    </xf>
    <xf numFmtId="4" fontId="2" fillId="0" borderId="35" xfId="2" applyNumberFormat="1" applyFont="1" applyBorder="1" applyAlignment="1">
      <alignment horizontal="right"/>
    </xf>
    <xf numFmtId="4" fontId="2" fillId="0" borderId="13" xfId="2" applyNumberFormat="1" applyFont="1" applyBorder="1" applyAlignment="1">
      <alignment horizontal="right"/>
    </xf>
    <xf numFmtId="0" fontId="2" fillId="0" borderId="10" xfId="2" applyFont="1" applyFill="1" applyBorder="1" applyAlignment="1">
      <alignment horizontal="center" wrapText="1"/>
    </xf>
    <xf numFmtId="4" fontId="4" fillId="0" borderId="10" xfId="2" applyNumberFormat="1" applyFont="1" applyFill="1" applyBorder="1" applyAlignment="1">
      <alignment horizontal="center" vertical="center"/>
    </xf>
    <xf numFmtId="0" fontId="4" fillId="0" borderId="19" xfId="2" applyFont="1" applyFill="1" applyBorder="1" applyAlignment="1">
      <alignment horizontal="center" vertical="center"/>
    </xf>
    <xf numFmtId="4" fontId="2" fillId="0" borderId="35" xfId="2" applyNumberFormat="1" applyFont="1" applyBorder="1" applyAlignment="1"/>
    <xf numFmtId="4" fontId="2" fillId="0" borderId="13" xfId="2" applyNumberFormat="1" applyFont="1" applyBorder="1" applyAlignment="1"/>
    <xf numFmtId="4" fontId="2" fillId="0" borderId="13" xfId="2" applyNumberFormat="1" applyFont="1" applyBorder="1" applyAlignment="1">
      <alignment horizontal="right" wrapText="1"/>
    </xf>
    <xf numFmtId="0" fontId="2" fillId="0" borderId="8" xfId="2" applyFont="1" applyFill="1" applyBorder="1" applyAlignment="1">
      <alignment horizontal="center" wrapText="1"/>
    </xf>
    <xf numFmtId="3" fontId="2" fillId="0" borderId="10" xfId="2" applyNumberFormat="1" applyFont="1" applyFill="1" applyBorder="1" applyAlignment="1">
      <alignment horizontal="center" wrapText="1"/>
    </xf>
    <xf numFmtId="0" fontId="11" fillId="0" borderId="14" xfId="2" applyFont="1" applyBorder="1" applyAlignment="1">
      <alignment vertical="center" wrapText="1"/>
    </xf>
    <xf numFmtId="3" fontId="13" fillId="0" borderId="29" xfId="2" applyNumberFormat="1" applyFont="1" applyFill="1" applyBorder="1" applyAlignment="1">
      <alignment horizontal="center"/>
    </xf>
    <xf numFmtId="3" fontId="13" fillId="0" borderId="30" xfId="2" applyNumberFormat="1" applyFont="1" applyFill="1" applyBorder="1" applyAlignment="1">
      <alignment horizontal="center"/>
    </xf>
    <xf numFmtId="0" fontId="13" fillId="0" borderId="28" xfId="2" applyFont="1" applyBorder="1" applyAlignment="1">
      <alignment wrapText="1"/>
    </xf>
    <xf numFmtId="0" fontId="2" fillId="0" borderId="4" xfId="2" applyFont="1" applyBorder="1" applyAlignment="1">
      <alignment wrapText="1"/>
    </xf>
    <xf numFmtId="0" fontId="2" fillId="0" borderId="5" xfId="2" applyFont="1" applyBorder="1" applyAlignment="1">
      <alignment wrapText="1"/>
    </xf>
    <xf numFmtId="0" fontId="2" fillId="0" borderId="0" xfId="2" applyFont="1" applyAlignment="1">
      <alignment wrapText="1"/>
    </xf>
    <xf numFmtId="0" fontId="14" fillId="0" borderId="0" xfId="0" applyFont="1" applyBorder="1" applyAlignment="1">
      <alignment vertical="center" wrapText="1"/>
    </xf>
    <xf numFmtId="0" fontId="2" fillId="0" borderId="0" xfId="2" applyFont="1" applyAlignment="1">
      <alignment horizontal="left" wrapText="1"/>
    </xf>
    <xf numFmtId="4" fontId="2" fillId="0" borderId="36" xfId="2" applyNumberFormat="1" applyFont="1" applyBorder="1" applyAlignment="1"/>
    <xf numFmtId="0" fontId="2" fillId="0" borderId="8" xfId="2" applyFont="1" applyFill="1" applyBorder="1" applyAlignment="1">
      <alignment horizontal="center"/>
    </xf>
    <xf numFmtId="4" fontId="2" fillId="0" borderId="35" xfId="2" applyNumberFormat="1" applyFont="1" applyBorder="1" applyAlignment="1">
      <alignment horizontal="right" wrapText="1"/>
    </xf>
    <xf numFmtId="4" fontId="2" fillId="0" borderId="36" xfId="2" applyNumberFormat="1" applyFont="1" applyBorder="1" applyAlignment="1">
      <alignment horizontal="right" wrapText="1"/>
    </xf>
    <xf numFmtId="3" fontId="2" fillId="0" borderId="10" xfId="2" applyNumberFormat="1" applyFont="1" applyFill="1" applyBorder="1" applyAlignment="1">
      <alignment horizontal="left" wrapText="1"/>
    </xf>
    <xf numFmtId="0" fontId="4" fillId="0" borderId="7" xfId="2" applyFont="1" applyFill="1" applyBorder="1" applyAlignment="1">
      <alignment horizontal="left" vertical="center"/>
    </xf>
    <xf numFmtId="3" fontId="4" fillId="0" borderId="10" xfId="2" applyNumberFormat="1" applyFont="1" applyFill="1" applyBorder="1" applyAlignment="1">
      <alignment vertical="center"/>
    </xf>
    <xf numFmtId="0" fontId="13" fillId="0" borderId="62" xfId="2" applyFont="1" applyFill="1" applyBorder="1" applyAlignment="1">
      <alignment horizontal="center" vertical="center"/>
    </xf>
    <xf numFmtId="0" fontId="13" fillId="0" borderId="12" xfId="2" applyFont="1" applyFill="1" applyBorder="1" applyAlignment="1">
      <alignment horizontal="center" vertical="center"/>
    </xf>
    <xf numFmtId="0" fontId="13" fillId="0" borderId="43" xfId="2" applyFont="1" applyFill="1" applyBorder="1" applyAlignment="1">
      <alignment horizontal="center" vertical="center"/>
    </xf>
    <xf numFmtId="3" fontId="2" fillId="0" borderId="8" xfId="2" applyNumberFormat="1" applyFont="1" applyFill="1" applyBorder="1" applyAlignment="1">
      <alignment horizontal="center" vertical="center"/>
    </xf>
    <xf numFmtId="3" fontId="2" fillId="0" borderId="10" xfId="2" applyNumberFormat="1" applyFont="1" applyFill="1" applyBorder="1" applyAlignment="1">
      <alignment horizontal="center" vertical="center"/>
    </xf>
    <xf numFmtId="0" fontId="14" fillId="0" borderId="0" xfId="0" applyFont="1" applyBorder="1" applyAlignment="1">
      <alignment horizontal="left" vertical="center" wrapText="1"/>
    </xf>
    <xf numFmtId="0" fontId="2" fillId="0" borderId="0" xfId="2" applyFont="1" applyBorder="1" applyAlignment="1">
      <alignment horizontal="left" wrapText="1"/>
    </xf>
    <xf numFmtId="0" fontId="16" fillId="0" borderId="0" xfId="2" applyFont="1"/>
    <xf numFmtId="3" fontId="16" fillId="0" borderId="0" xfId="2" applyNumberFormat="1" applyFont="1"/>
    <xf numFmtId="0" fontId="3" fillId="0" borderId="0" xfId="0" applyFont="1" applyBorder="1" applyAlignment="1">
      <alignment vertical="center" wrapText="1"/>
    </xf>
    <xf numFmtId="3" fontId="16" fillId="0" borderId="0" xfId="2" applyNumberFormat="1" applyFont="1" applyAlignment="1">
      <alignment horizontal="center" vertical="center"/>
    </xf>
    <xf numFmtId="3" fontId="19" fillId="0" borderId="0" xfId="2" applyNumberFormat="1" applyFont="1" applyAlignment="1">
      <alignment horizontal="center" vertical="center" wrapText="1"/>
    </xf>
    <xf numFmtId="0" fontId="19" fillId="0" borderId="0" xfId="2" applyFont="1" applyBorder="1" applyAlignment="1">
      <alignment horizontal="center" vertical="center"/>
    </xf>
    <xf numFmtId="0" fontId="16" fillId="0" borderId="0" xfId="2" applyFont="1" applyBorder="1"/>
    <xf numFmtId="0" fontId="18" fillId="5" borderId="10" xfId="2" applyFont="1" applyFill="1" applyBorder="1" applyAlignment="1">
      <alignment horizontal="center" vertical="center"/>
    </xf>
    <xf numFmtId="0" fontId="18" fillId="5" borderId="10" xfId="2" applyFont="1" applyFill="1" applyBorder="1" applyAlignment="1">
      <alignment horizontal="center" vertical="center" wrapText="1"/>
    </xf>
    <xf numFmtId="3" fontId="18" fillId="5" borderId="10" xfId="2" applyNumberFormat="1" applyFont="1" applyFill="1" applyBorder="1" applyAlignment="1">
      <alignment horizontal="center" vertical="center"/>
    </xf>
    <xf numFmtId="0" fontId="20" fillId="6" borderId="10" xfId="2" applyFont="1" applyFill="1" applyBorder="1" applyAlignment="1">
      <alignment horizontal="left" vertical="center"/>
    </xf>
    <xf numFmtId="0" fontId="20" fillId="6" borderId="10" xfId="2" applyFont="1" applyFill="1" applyBorder="1" applyAlignment="1">
      <alignment horizontal="left" vertical="center" wrapText="1"/>
    </xf>
    <xf numFmtId="3" fontId="20" fillId="6" borderId="10" xfId="2" applyNumberFormat="1" applyFont="1" applyFill="1" applyBorder="1" applyAlignment="1">
      <alignment horizontal="center" vertical="center"/>
    </xf>
    <xf numFmtId="3" fontId="16" fillId="0" borderId="0" xfId="2" applyNumberFormat="1" applyFont="1" applyBorder="1"/>
    <xf numFmtId="4" fontId="16" fillId="0" borderId="0" xfId="2" applyNumberFormat="1" applyFont="1" applyBorder="1"/>
    <xf numFmtId="0" fontId="18" fillId="0" borderId="10" xfId="1" applyFont="1" applyFill="1" applyBorder="1" applyAlignment="1">
      <alignment vertical="center"/>
    </xf>
    <xf numFmtId="0" fontId="18" fillId="0" borderId="10" xfId="1" applyFont="1" applyFill="1" applyBorder="1" applyAlignment="1">
      <alignment vertical="center" wrapText="1"/>
    </xf>
    <xf numFmtId="3" fontId="18" fillId="0" borderId="10" xfId="1" applyNumberFormat="1" applyFont="1" applyFill="1" applyBorder="1" applyAlignment="1">
      <alignment horizontal="center" vertical="center"/>
    </xf>
    <xf numFmtId="4" fontId="16" fillId="0" borderId="0" xfId="2" applyNumberFormat="1" applyFont="1"/>
    <xf numFmtId="0" fontId="0" fillId="0" borderId="0" xfId="0" applyFont="1"/>
    <xf numFmtId="0" fontId="20" fillId="6" borderId="10" xfId="1" applyFont="1" applyFill="1" applyBorder="1" applyAlignment="1">
      <alignment vertical="center"/>
    </xf>
    <xf numFmtId="0" fontId="20" fillId="6" borderId="10" xfId="1" applyFont="1" applyFill="1" applyBorder="1" applyAlignment="1">
      <alignment vertical="center" wrapText="1"/>
    </xf>
    <xf numFmtId="3" fontId="20" fillId="6" borderId="10" xfId="1" applyNumberFormat="1" applyFont="1" applyFill="1" applyBorder="1" applyAlignment="1">
      <alignment horizontal="center" vertical="center"/>
    </xf>
    <xf numFmtId="0" fontId="16" fillId="0" borderId="0" xfId="2" applyFont="1" applyFill="1"/>
    <xf numFmtId="0" fontId="18" fillId="0" borderId="10" xfId="1" applyFont="1" applyFill="1" applyBorder="1" applyAlignment="1">
      <alignment horizontal="left" vertical="center" wrapText="1"/>
    </xf>
    <xf numFmtId="0" fontId="18" fillId="0" borderId="0" xfId="1" applyFont="1" applyFill="1" applyBorder="1" applyAlignment="1">
      <alignment vertical="center"/>
    </xf>
    <xf numFmtId="0" fontId="18" fillId="0" borderId="0" xfId="1" applyFont="1" applyFill="1" applyBorder="1" applyAlignment="1">
      <alignment vertical="center" wrapText="1"/>
    </xf>
    <xf numFmtId="3" fontId="18" fillId="0" borderId="0" xfId="1" applyNumberFormat="1" applyFont="1" applyFill="1" applyBorder="1" applyAlignment="1">
      <alignment horizontal="center" vertical="center"/>
    </xf>
    <xf numFmtId="0" fontId="16" fillId="0" borderId="0" xfId="2" applyFont="1" applyFill="1" applyBorder="1"/>
    <xf numFmtId="0" fontId="18" fillId="0" borderId="0" xfId="2" applyFont="1" applyBorder="1"/>
    <xf numFmtId="0" fontId="2" fillId="0" borderId="24" xfId="2" applyFont="1" applyFill="1" applyBorder="1" applyAlignment="1">
      <alignment horizontal="left" wrapText="1"/>
    </xf>
    <xf numFmtId="0" fontId="4" fillId="0" borderId="19" xfId="2" applyFont="1" applyBorder="1" applyAlignment="1">
      <alignment horizontal="center" vertical="center" wrapText="1"/>
    </xf>
    <xf numFmtId="0" fontId="2" fillId="0" borderId="14" xfId="2" applyFont="1" applyFill="1" applyBorder="1" applyAlignment="1">
      <alignment horizontal="left" wrapText="1"/>
    </xf>
    <xf numFmtId="0" fontId="2" fillId="0" borderId="20" xfId="2" applyFont="1" applyBorder="1" applyAlignment="1">
      <alignment horizontal="center"/>
    </xf>
    <xf numFmtId="0" fontId="2" fillId="0" borderId="12" xfId="2" applyFont="1" applyFill="1" applyBorder="1" applyAlignment="1">
      <alignment horizontal="center" wrapText="1"/>
    </xf>
    <xf numFmtId="0" fontId="2" fillId="0" borderId="61" xfId="2" applyFont="1" applyBorder="1" applyAlignment="1">
      <alignment horizontal="center"/>
    </xf>
    <xf numFmtId="0" fontId="2" fillId="0" borderId="28" xfId="2" applyFont="1" applyFill="1" applyBorder="1"/>
    <xf numFmtId="4" fontId="2" fillId="0" borderId="10" xfId="2" applyNumberFormat="1" applyFont="1" applyFill="1" applyBorder="1" applyAlignment="1">
      <alignment horizontal="right"/>
    </xf>
    <xf numFmtId="0" fontId="2" fillId="0" borderId="37" xfId="2" applyFont="1" applyBorder="1"/>
    <xf numFmtId="3" fontId="2" fillId="0" borderId="15" xfId="2" applyNumberFormat="1" applyFont="1" applyFill="1" applyBorder="1" applyAlignment="1">
      <alignment horizontal="center" wrapText="1"/>
    </xf>
    <xf numFmtId="0" fontId="2" fillId="0" borderId="40" xfId="2" applyFont="1" applyFill="1" applyBorder="1" applyAlignment="1">
      <alignment horizontal="left" wrapText="1"/>
    </xf>
    <xf numFmtId="0" fontId="2" fillId="0" borderId="11" xfId="2" applyFont="1" applyFill="1" applyBorder="1" applyAlignment="1">
      <alignment horizontal="left" wrapText="1"/>
    </xf>
    <xf numFmtId="0" fontId="2" fillId="0" borderId="12" xfId="2" applyFont="1" applyFill="1" applyBorder="1" applyAlignment="1">
      <alignment horizontal="left" wrapText="1"/>
    </xf>
    <xf numFmtId="0" fontId="2" fillId="0" borderId="15" xfId="2" applyFont="1" applyFill="1" applyBorder="1" applyAlignment="1">
      <alignment horizontal="left" wrapText="1"/>
    </xf>
    <xf numFmtId="0" fontId="13" fillId="0" borderId="63" xfId="2" applyFont="1" applyFill="1" applyBorder="1" applyAlignment="1">
      <alignment horizontal="center" vertical="center"/>
    </xf>
    <xf numFmtId="0" fontId="13" fillId="0" borderId="8" xfId="2" applyFont="1" applyFill="1" applyBorder="1" applyAlignment="1">
      <alignment horizontal="center" vertical="center"/>
    </xf>
    <xf numFmtId="3" fontId="22" fillId="0" borderId="8" xfId="2" applyNumberFormat="1" applyFont="1" applyFill="1" applyBorder="1" applyAlignment="1">
      <alignment horizontal="center"/>
    </xf>
    <xf numFmtId="3" fontId="22" fillId="0" borderId="10" xfId="2" applyNumberFormat="1" applyFont="1" applyFill="1" applyBorder="1" applyAlignment="1">
      <alignment horizontal="center"/>
    </xf>
    <xf numFmtId="3" fontId="22" fillId="0" borderId="19" xfId="2" applyNumberFormat="1" applyFont="1" applyFill="1" applyBorder="1" applyAlignment="1">
      <alignment horizontal="center"/>
    </xf>
    <xf numFmtId="0" fontId="10" fillId="0" borderId="38" xfId="2" applyFont="1" applyFill="1" applyBorder="1" applyAlignment="1">
      <alignment horizontal="center" vertical="center" wrapText="1"/>
    </xf>
    <xf numFmtId="0" fontId="2" fillId="0" borderId="14" xfId="2" applyFont="1" applyBorder="1" applyAlignment="1">
      <alignment horizontal="left" vertical="center" wrapText="1"/>
    </xf>
    <xf numFmtId="0" fontId="2" fillId="0" borderId="15" xfId="2" applyFont="1" applyBorder="1" applyAlignment="1">
      <alignment horizontal="left" vertical="center" wrapText="1"/>
    </xf>
    <xf numFmtId="0" fontId="2" fillId="0" borderId="15" xfId="2" applyFont="1" applyBorder="1" applyAlignment="1">
      <alignment horizontal="left" vertical="center"/>
    </xf>
    <xf numFmtId="0" fontId="2" fillId="0" borderId="15" xfId="2" applyFont="1" applyBorder="1" applyAlignment="1">
      <alignment vertical="center"/>
    </xf>
    <xf numFmtId="0" fontId="2" fillId="0" borderId="8" xfId="2" applyFont="1" applyBorder="1" applyAlignment="1">
      <alignment horizontal="left" vertical="center" wrapText="1"/>
    </xf>
    <xf numFmtId="0" fontId="2" fillId="0" borderId="10" xfId="2" applyFont="1" applyBorder="1" applyAlignment="1">
      <alignment horizontal="left" vertical="center" wrapText="1"/>
    </xf>
    <xf numFmtId="4" fontId="2" fillId="0" borderId="35" xfId="2" applyNumberFormat="1" applyFont="1" applyBorder="1" applyAlignment="1">
      <alignmen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12" xfId="2" applyFont="1" applyBorder="1" applyAlignment="1">
      <alignment vertical="center" wrapText="1"/>
    </xf>
    <xf numFmtId="4" fontId="2" fillId="0" borderId="13" xfId="2" applyNumberFormat="1" applyFont="1" applyBorder="1" applyAlignment="1">
      <alignment vertical="center" wrapText="1"/>
    </xf>
    <xf numFmtId="0" fontId="13" fillId="0" borderId="12" xfId="2" applyFont="1" applyBorder="1" applyAlignment="1">
      <alignment horizontal="center" vertical="center" wrapText="1"/>
    </xf>
    <xf numFmtId="2" fontId="13" fillId="0" borderId="12" xfId="2" applyNumberFormat="1" applyFont="1" applyBorder="1" applyAlignment="1">
      <alignment horizontal="center" vertical="center" wrapText="1"/>
    </xf>
    <xf numFmtId="0" fontId="13" fillId="0" borderId="38" xfId="2" applyFont="1" applyBorder="1" applyAlignment="1">
      <alignment horizontal="center" vertical="center" wrapText="1"/>
    </xf>
    <xf numFmtId="0" fontId="13" fillId="0" borderId="43" xfId="2" applyFont="1" applyBorder="1" applyAlignment="1">
      <alignment horizontal="center" vertical="center" wrapText="1"/>
    </xf>
    <xf numFmtId="2" fontId="13" fillId="0" borderId="43" xfId="2" applyNumberFormat="1" applyFont="1" applyBorder="1" applyAlignment="1">
      <alignment horizontal="center" vertical="center" wrapText="1"/>
    </xf>
    <xf numFmtId="0" fontId="13" fillId="0" borderId="44" xfId="2" applyFont="1" applyBorder="1" applyAlignment="1">
      <alignment horizontal="center" vertical="center" wrapText="1"/>
    </xf>
    <xf numFmtId="0" fontId="7" fillId="0" borderId="10" xfId="2" applyFont="1" applyBorder="1" applyAlignment="1">
      <alignment horizontal="center"/>
    </xf>
    <xf numFmtId="3" fontId="21" fillId="0" borderId="19" xfId="2" applyNumberFormat="1" applyFont="1" applyFill="1" applyBorder="1" applyAlignment="1">
      <alignment horizontal="center"/>
    </xf>
    <xf numFmtId="3" fontId="23" fillId="0" borderId="10" xfId="2" applyNumberFormat="1" applyFont="1" applyFill="1" applyBorder="1" applyAlignment="1">
      <alignment horizontal="center"/>
    </xf>
    <xf numFmtId="3" fontId="12" fillId="0" borderId="8" xfId="2" applyNumberFormat="1" applyFont="1" applyFill="1" applyBorder="1" applyAlignment="1">
      <alignment horizontal="center"/>
    </xf>
    <xf numFmtId="3" fontId="12" fillId="0" borderId="10" xfId="2" applyNumberFormat="1" applyFont="1" applyFill="1" applyBorder="1" applyAlignment="1">
      <alignment horizontal="center"/>
    </xf>
    <xf numFmtId="3" fontId="12" fillId="0" borderId="19" xfId="2" applyNumberFormat="1" applyFont="1" applyFill="1" applyBorder="1" applyAlignment="1">
      <alignment horizontal="center"/>
    </xf>
    <xf numFmtId="0" fontId="4" fillId="0" borderId="10" xfId="2" applyFont="1" applyBorder="1" applyAlignment="1">
      <alignment horizontal="center" vertical="center" wrapText="1"/>
    </xf>
    <xf numFmtId="0" fontId="4" fillId="0" borderId="9" xfId="2" applyFont="1" applyBorder="1" applyAlignment="1">
      <alignment horizontal="center" vertical="center" wrapText="1"/>
    </xf>
    <xf numFmtId="4" fontId="2" fillId="0" borderId="36" xfId="2" applyNumberFormat="1" applyFont="1" applyBorder="1" applyAlignment="1">
      <alignment vertical="center"/>
    </xf>
    <xf numFmtId="0" fontId="2" fillId="0" borderId="12" xfId="2" applyFont="1" applyBorder="1" applyAlignment="1">
      <alignment horizontal="left" vertical="center"/>
    </xf>
    <xf numFmtId="0" fontId="2" fillId="0" borderId="10" xfId="2" applyFont="1" applyBorder="1" applyAlignment="1">
      <alignment horizontal="center"/>
    </xf>
    <xf numFmtId="0" fontId="2" fillId="0" borderId="12" xfId="2" applyFont="1" applyBorder="1" applyAlignment="1">
      <alignment horizontal="center"/>
    </xf>
    <xf numFmtId="3" fontId="2" fillId="0" borderId="12" xfId="2" applyNumberFormat="1" applyFont="1" applyBorder="1" applyAlignment="1">
      <alignment horizontal="center" vertical="center"/>
    </xf>
    <xf numFmtId="3" fontId="2" fillId="0" borderId="15" xfId="2" applyNumberFormat="1" applyFont="1" applyBorder="1" applyAlignment="1">
      <alignment horizontal="center" vertical="center"/>
    </xf>
    <xf numFmtId="4" fontId="2" fillId="0" borderId="13" xfId="2" applyNumberFormat="1" applyFont="1" applyBorder="1" applyAlignment="1">
      <alignment horizontal="right" vertical="center"/>
    </xf>
    <xf numFmtId="4" fontId="2" fillId="0" borderId="36" xfId="2" applyNumberFormat="1" applyFont="1" applyBorder="1" applyAlignment="1">
      <alignment horizontal="right" vertical="center"/>
    </xf>
    <xf numFmtId="0" fontId="18" fillId="5" borderId="10" xfId="2" applyFont="1" applyFill="1" applyBorder="1" applyAlignment="1">
      <alignment horizontal="center" vertical="center"/>
    </xf>
    <xf numFmtId="0" fontId="18" fillId="5" borderId="10" xfId="2" applyFont="1" applyFill="1" applyBorder="1" applyAlignment="1">
      <alignment horizontal="center" vertical="center" wrapText="1"/>
    </xf>
    <xf numFmtId="3" fontId="18" fillId="5" borderId="12" xfId="2" applyNumberFormat="1" applyFont="1" applyFill="1" applyBorder="1" applyAlignment="1">
      <alignment horizontal="center" vertical="center"/>
    </xf>
    <xf numFmtId="3" fontId="18" fillId="5" borderId="43" xfId="2" applyNumberFormat="1" applyFont="1" applyFill="1" applyBorder="1" applyAlignment="1">
      <alignment horizontal="center" vertical="center"/>
    </xf>
    <xf numFmtId="3" fontId="17" fillId="0" borderId="0" xfId="2" applyNumberFormat="1" applyFont="1" applyBorder="1" applyAlignment="1">
      <alignment horizontal="center" vertical="center" wrapText="1"/>
    </xf>
    <xf numFmtId="3" fontId="17" fillId="0" borderId="6" xfId="2" applyNumberFormat="1" applyFont="1" applyBorder="1" applyAlignment="1">
      <alignment horizontal="center" vertical="center" wrapText="1"/>
    </xf>
    <xf numFmtId="4" fontId="2" fillId="0" borderId="9" xfId="2" applyNumberFormat="1" applyFont="1" applyFill="1" applyBorder="1" applyAlignment="1">
      <alignment horizontal="right" wrapText="1"/>
    </xf>
    <xf numFmtId="4" fontId="2" fillId="0" borderId="35" xfId="2" applyNumberFormat="1" applyFont="1" applyFill="1" applyBorder="1" applyAlignment="1">
      <alignment horizontal="right" wrapText="1"/>
    </xf>
    <xf numFmtId="0" fontId="2" fillId="0" borderId="9" xfId="2" applyFont="1" applyFill="1" applyBorder="1" applyAlignment="1">
      <alignment horizontal="left" wrapText="1"/>
    </xf>
    <xf numFmtId="0" fontId="2" fillId="0" borderId="24" xfId="2" applyFont="1" applyFill="1" applyBorder="1" applyAlignment="1">
      <alignment horizontal="left" wrapText="1"/>
    </xf>
    <xf numFmtId="0" fontId="2" fillId="0" borderId="9" xfId="2" applyFont="1" applyFill="1" applyBorder="1" applyAlignment="1">
      <alignment horizontal="left"/>
    </xf>
    <xf numFmtId="0" fontId="2" fillId="0" borderId="24" xfId="2" applyFont="1" applyFill="1" applyBorder="1" applyAlignment="1">
      <alignment horizontal="left"/>
    </xf>
    <xf numFmtId="0" fontId="4" fillId="2" borderId="48" xfId="2" applyFont="1" applyFill="1" applyBorder="1" applyAlignment="1">
      <alignment horizontal="center"/>
    </xf>
    <xf numFmtId="0" fontId="4" fillId="2" borderId="42" xfId="2" applyFont="1" applyFill="1" applyBorder="1" applyAlignment="1">
      <alignment horizontal="center"/>
    </xf>
    <xf numFmtId="0" fontId="4" fillId="2" borderId="21" xfId="2" applyFont="1" applyFill="1" applyBorder="1" applyAlignment="1">
      <alignment horizontal="center"/>
    </xf>
    <xf numFmtId="0" fontId="4" fillId="2" borderId="22" xfId="2" applyFont="1" applyFill="1" applyBorder="1" applyAlignment="1">
      <alignment horizontal="center" wrapText="1"/>
    </xf>
    <xf numFmtId="0" fontId="4" fillId="2" borderId="10" xfId="2" applyFont="1" applyFill="1" applyBorder="1" applyAlignment="1">
      <alignment horizontal="center" wrapText="1"/>
    </xf>
    <xf numFmtId="0" fontId="4" fillId="2" borderId="54" xfId="2" applyFont="1" applyFill="1" applyBorder="1" applyAlignment="1">
      <alignment horizontal="center" vertical="center" wrapText="1"/>
    </xf>
    <xf numFmtId="0" fontId="4" fillId="2" borderId="43" xfId="2" applyFont="1" applyFill="1" applyBorder="1" applyAlignment="1">
      <alignment horizontal="center" vertical="center" wrapText="1"/>
    </xf>
    <xf numFmtId="0" fontId="4" fillId="2" borderId="52" xfId="2" applyFont="1" applyFill="1" applyBorder="1" applyAlignment="1">
      <alignment horizontal="center" vertical="center" wrapText="1"/>
    </xf>
    <xf numFmtId="0" fontId="4" fillId="2" borderId="44" xfId="2" applyFont="1" applyFill="1" applyBorder="1" applyAlignment="1">
      <alignment horizontal="center" vertical="center" wrapText="1"/>
    </xf>
    <xf numFmtId="0" fontId="4" fillId="2" borderId="53" xfId="2" applyFont="1" applyFill="1" applyBorder="1" applyAlignment="1">
      <alignment horizontal="center" wrapText="1"/>
    </xf>
    <xf numFmtId="0" fontId="4" fillId="2" borderId="3" xfId="2" applyFont="1" applyFill="1" applyBorder="1" applyAlignment="1">
      <alignment horizontal="center" wrapText="1"/>
    </xf>
    <xf numFmtId="0" fontId="4" fillId="2" borderId="25" xfId="2" applyFont="1" applyFill="1" applyBorder="1" applyAlignment="1">
      <alignment horizontal="center" wrapText="1"/>
    </xf>
    <xf numFmtId="0" fontId="4" fillId="2" borderId="26" xfId="2" applyFont="1" applyFill="1" applyBorder="1" applyAlignment="1">
      <alignment horizontal="center" wrapText="1"/>
    </xf>
    <xf numFmtId="0" fontId="4" fillId="2" borderId="9" xfId="2" applyFont="1" applyFill="1" applyBorder="1" applyAlignment="1">
      <alignment horizontal="center"/>
    </xf>
    <xf numFmtId="0" fontId="4" fillId="2" borderId="24" xfId="2" applyFont="1" applyFill="1" applyBorder="1" applyAlignment="1">
      <alignment horizontal="center"/>
    </xf>
    <xf numFmtId="0" fontId="4" fillId="0" borderId="0" xfId="2" applyFont="1" applyBorder="1" applyAlignment="1">
      <alignment horizontal="center" wrapText="1"/>
    </xf>
    <xf numFmtId="0" fontId="4" fillId="2" borderId="48" xfId="2" applyFont="1" applyFill="1" applyBorder="1" applyAlignment="1">
      <alignment horizontal="center" vertical="center" wrapText="1"/>
    </xf>
    <xf numFmtId="0" fontId="4" fillId="2" borderId="42" xfId="2" applyFont="1" applyFill="1" applyBorder="1" applyAlignment="1">
      <alignment horizontal="center" vertical="center" wrapText="1"/>
    </xf>
    <xf numFmtId="0" fontId="4" fillId="2" borderId="22"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0" xfId="0" applyFont="1" applyBorder="1" applyAlignment="1">
      <alignment horizontal="left" vertical="center" wrapText="1"/>
    </xf>
    <xf numFmtId="4" fontId="2" fillId="0" borderId="50" xfId="2" applyNumberFormat="1" applyFont="1" applyFill="1" applyBorder="1" applyAlignment="1">
      <alignment horizontal="center" vertical="center"/>
    </xf>
    <xf numFmtId="4" fontId="2" fillId="0" borderId="51" xfId="2" applyNumberFormat="1" applyFont="1" applyFill="1" applyBorder="1" applyAlignment="1">
      <alignment horizontal="center" vertical="center"/>
    </xf>
    <xf numFmtId="4" fontId="2" fillId="0" borderId="36" xfId="2" applyNumberFormat="1" applyFont="1" applyFill="1" applyBorder="1" applyAlignment="1">
      <alignment horizontal="center" vertical="center"/>
    </xf>
    <xf numFmtId="0" fontId="4" fillId="2" borderId="39" xfId="2" applyFont="1" applyFill="1" applyBorder="1" applyAlignment="1">
      <alignment horizontal="center"/>
    </xf>
    <xf numFmtId="0" fontId="4" fillId="2" borderId="22" xfId="2" applyFont="1" applyFill="1" applyBorder="1" applyAlignment="1">
      <alignment horizontal="center"/>
    </xf>
    <xf numFmtId="0" fontId="4" fillId="2" borderId="23" xfId="2" applyFont="1" applyFill="1" applyBorder="1" applyAlignment="1">
      <alignment horizontal="center" wrapText="1"/>
    </xf>
    <xf numFmtId="0" fontId="4" fillId="2" borderId="55" xfId="2" applyFont="1" applyFill="1" applyBorder="1" applyAlignment="1">
      <alignment horizontal="center" wrapText="1"/>
    </xf>
    <xf numFmtId="0" fontId="4" fillId="2" borderId="42" xfId="2" applyFont="1" applyFill="1" applyBorder="1" applyAlignment="1">
      <alignment horizontal="center" wrapText="1"/>
    </xf>
    <xf numFmtId="0" fontId="4" fillId="2" borderId="49" xfId="2" applyFont="1" applyFill="1" applyBorder="1" applyAlignment="1">
      <alignment horizontal="center" wrapText="1"/>
    </xf>
    <xf numFmtId="0" fontId="2" fillId="0" borderId="41" xfId="2" applyFont="1" applyFill="1" applyBorder="1" applyAlignment="1">
      <alignment horizontal="left" wrapText="1"/>
    </xf>
    <xf numFmtId="0" fontId="2" fillId="0" borderId="62" xfId="2" applyFont="1" applyFill="1" applyBorder="1" applyAlignment="1">
      <alignment horizontal="left" wrapText="1"/>
    </xf>
    <xf numFmtId="4" fontId="2" fillId="0" borderId="41" xfId="2" applyNumberFormat="1" applyFont="1" applyFill="1" applyBorder="1" applyAlignment="1">
      <alignment horizontal="right" wrapText="1"/>
    </xf>
    <xf numFmtId="4" fontId="2" fillId="0" borderId="13" xfId="2" applyNumberFormat="1" applyFont="1" applyFill="1" applyBorder="1" applyAlignment="1">
      <alignment horizontal="right" wrapText="1"/>
    </xf>
    <xf numFmtId="0" fontId="2" fillId="0" borderId="9" xfId="2" applyFont="1" applyFill="1" applyBorder="1" applyAlignment="1">
      <alignment horizontal="center" wrapText="1"/>
    </xf>
    <xf numFmtId="0" fontId="2" fillId="0" borderId="24" xfId="2" applyFont="1" applyFill="1" applyBorder="1" applyAlignment="1">
      <alignment horizontal="center" wrapText="1"/>
    </xf>
    <xf numFmtId="0" fontId="2" fillId="0" borderId="41" xfId="2" applyFont="1" applyFill="1" applyBorder="1" applyAlignment="1">
      <alignment horizontal="center" wrapText="1"/>
    </xf>
    <xf numFmtId="0" fontId="2" fillId="0" borderId="62" xfId="2" applyFont="1" applyFill="1" applyBorder="1" applyAlignment="1">
      <alignment horizontal="center" wrapText="1"/>
    </xf>
    <xf numFmtId="4" fontId="2" fillId="0" borderId="41" xfId="2" applyNumberFormat="1" applyFont="1" applyFill="1" applyBorder="1" applyAlignment="1">
      <alignment horizontal="center" wrapText="1"/>
    </xf>
    <xf numFmtId="4" fontId="2" fillId="0" borderId="13" xfId="2" applyNumberFormat="1" applyFont="1" applyFill="1" applyBorder="1" applyAlignment="1">
      <alignment horizontal="center" wrapText="1"/>
    </xf>
    <xf numFmtId="4" fontId="2" fillId="0" borderId="9" xfId="2" applyNumberFormat="1" applyFont="1" applyFill="1" applyBorder="1" applyAlignment="1">
      <alignment horizontal="center" wrapText="1"/>
    </xf>
    <xf numFmtId="4" fontId="2" fillId="0" borderId="35" xfId="2" applyNumberFormat="1" applyFont="1" applyFill="1" applyBorder="1" applyAlignment="1">
      <alignment horizontal="center" wrapText="1"/>
    </xf>
    <xf numFmtId="4" fontId="2" fillId="0" borderId="50" xfId="2" applyNumberFormat="1" applyFont="1" applyFill="1" applyBorder="1" applyAlignment="1">
      <alignment horizontal="center" wrapText="1"/>
    </xf>
    <xf numFmtId="4" fontId="2" fillId="0" borderId="36" xfId="2" applyNumberFormat="1" applyFont="1" applyFill="1" applyBorder="1" applyAlignment="1">
      <alignment horizontal="center" wrapText="1"/>
    </xf>
    <xf numFmtId="0" fontId="2" fillId="0" borderId="50" xfId="2" applyFont="1" applyFill="1" applyBorder="1" applyAlignment="1">
      <alignment horizontal="center" wrapText="1"/>
    </xf>
    <xf numFmtId="0" fontId="2" fillId="0" borderId="40" xfId="2" applyFont="1" applyFill="1" applyBorder="1" applyAlignment="1">
      <alignment horizontal="center" wrapText="1"/>
    </xf>
    <xf numFmtId="0" fontId="2" fillId="0" borderId="35" xfId="2" applyFont="1" applyFill="1" applyBorder="1" applyAlignment="1">
      <alignment horizontal="center" wrapText="1"/>
    </xf>
    <xf numFmtId="0" fontId="4" fillId="0" borderId="0" xfId="2" applyFont="1" applyFill="1" applyBorder="1" applyAlignment="1">
      <alignment horizontal="center" vertical="center"/>
    </xf>
    <xf numFmtId="0" fontId="2" fillId="0" borderId="9" xfId="2" applyFont="1" applyFill="1" applyBorder="1" applyAlignment="1">
      <alignment horizontal="center"/>
    </xf>
    <xf numFmtId="0" fontId="2" fillId="0" borderId="24" xfId="2" applyFont="1" applyFill="1" applyBorder="1" applyAlignment="1">
      <alignment horizontal="center"/>
    </xf>
    <xf numFmtId="4" fontId="2" fillId="0" borderId="9" xfId="2" applyNumberFormat="1" applyFont="1" applyFill="1" applyBorder="1" applyAlignment="1">
      <alignment horizontal="right"/>
    </xf>
    <xf numFmtId="4" fontId="2" fillId="0" borderId="35" xfId="2" applyNumberFormat="1" applyFont="1" applyFill="1" applyBorder="1" applyAlignment="1">
      <alignment horizontal="right"/>
    </xf>
    <xf numFmtId="3" fontId="2" fillId="0" borderId="50" xfId="2" applyNumberFormat="1" applyFont="1" applyFill="1" applyBorder="1" applyAlignment="1">
      <alignment horizontal="right"/>
    </xf>
    <xf numFmtId="3" fontId="2" fillId="0" borderId="36" xfId="2" applyNumberFormat="1" applyFont="1" applyFill="1" applyBorder="1" applyAlignment="1">
      <alignment horizontal="right"/>
    </xf>
    <xf numFmtId="3" fontId="2" fillId="0" borderId="9" xfId="2" applyNumberFormat="1" applyFont="1" applyFill="1" applyBorder="1" applyAlignment="1">
      <alignment horizontal="right"/>
    </xf>
    <xf numFmtId="3" fontId="2" fillId="0" borderId="35" xfId="2" applyNumberFormat="1" applyFont="1" applyFill="1" applyBorder="1" applyAlignment="1">
      <alignment horizontal="right"/>
    </xf>
    <xf numFmtId="0" fontId="2" fillId="0" borderId="50" xfId="2" applyFont="1" applyFill="1" applyBorder="1" applyAlignment="1">
      <alignment horizontal="center"/>
    </xf>
    <xf numFmtId="0" fontId="2" fillId="0" borderId="40" xfId="2" applyFont="1" applyFill="1" applyBorder="1" applyAlignment="1">
      <alignment horizontal="center"/>
    </xf>
    <xf numFmtId="0" fontId="2" fillId="0" borderId="9" xfId="2" applyFont="1" applyFill="1" applyBorder="1" applyAlignment="1"/>
    <xf numFmtId="0" fontId="2" fillId="0" borderId="24" xfId="2" applyFont="1" applyFill="1" applyBorder="1" applyAlignment="1"/>
    <xf numFmtId="4" fontId="2" fillId="0" borderId="9" xfId="2" applyNumberFormat="1" applyFont="1" applyFill="1" applyBorder="1" applyAlignment="1">
      <alignment wrapText="1"/>
    </xf>
    <xf numFmtId="4" fontId="2" fillId="0" borderId="35" xfId="2" applyNumberFormat="1" applyFont="1" applyFill="1" applyBorder="1" applyAlignment="1">
      <alignment wrapText="1"/>
    </xf>
    <xf numFmtId="3" fontId="2" fillId="0" borderId="9" xfId="2" applyNumberFormat="1" applyFont="1" applyFill="1" applyBorder="1" applyAlignment="1"/>
    <xf numFmtId="3" fontId="2" fillId="0" borderId="35" xfId="2" applyNumberFormat="1" applyFont="1" applyFill="1" applyBorder="1" applyAlignment="1"/>
    <xf numFmtId="0" fontId="2" fillId="0" borderId="9" xfId="2" applyFont="1" applyBorder="1" applyAlignment="1">
      <alignment horizontal="center"/>
    </xf>
    <xf numFmtId="0" fontId="2" fillId="0" borderId="24" xfId="2" applyFont="1" applyBorder="1" applyAlignment="1">
      <alignment horizontal="center"/>
    </xf>
    <xf numFmtId="0" fontId="2" fillId="0" borderId="9" xfId="2" applyFont="1" applyFill="1" applyBorder="1" applyAlignment="1">
      <alignment horizontal="right" wrapText="1"/>
    </xf>
    <xf numFmtId="0" fontId="2" fillId="0" borderId="35" xfId="2" applyFont="1" applyFill="1" applyBorder="1" applyAlignment="1">
      <alignment horizontal="right" wrapText="1"/>
    </xf>
    <xf numFmtId="0" fontId="11" fillId="0" borderId="10" xfId="2" applyFont="1" applyFill="1" applyBorder="1" applyAlignment="1">
      <alignment horizontal="center" vertical="center"/>
    </xf>
    <xf numFmtId="0" fontId="11" fillId="0" borderId="19"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39" xfId="2" applyFont="1" applyFill="1" applyBorder="1" applyAlignment="1">
      <alignment horizontal="center" vertical="center"/>
    </xf>
    <xf numFmtId="0" fontId="11" fillId="0" borderId="22" xfId="2" applyFont="1" applyFill="1" applyBorder="1" applyAlignment="1">
      <alignment horizontal="center" vertical="center"/>
    </xf>
    <xf numFmtId="0" fontId="11" fillId="0" borderId="23" xfId="2" applyFont="1" applyFill="1" applyBorder="1" applyAlignment="1">
      <alignment horizontal="center" vertical="center"/>
    </xf>
    <xf numFmtId="0" fontId="4" fillId="0" borderId="6" xfId="2" applyFont="1" applyBorder="1" applyAlignment="1">
      <alignment horizontal="left"/>
    </xf>
    <xf numFmtId="0" fontId="4" fillId="0" borderId="7" xfId="2" applyFont="1" applyBorder="1" applyAlignment="1">
      <alignment horizontal="left"/>
    </xf>
    <xf numFmtId="0" fontId="10" fillId="0" borderId="57" xfId="2" applyFont="1" applyFill="1" applyBorder="1" applyAlignment="1">
      <alignment horizontal="center" vertical="center" wrapText="1"/>
    </xf>
    <xf numFmtId="0" fontId="10" fillId="0" borderId="58" xfId="2" applyFont="1" applyFill="1" applyBorder="1" applyAlignment="1">
      <alignment horizontal="center" vertical="center" wrapText="1"/>
    </xf>
    <xf numFmtId="0" fontId="10" fillId="0" borderId="54" xfId="2" applyFont="1" applyFill="1" applyBorder="1" applyAlignment="1">
      <alignment horizontal="center" vertical="center" wrapText="1"/>
    </xf>
    <xf numFmtId="0" fontId="10" fillId="0" borderId="59" xfId="2" applyFont="1" applyFill="1" applyBorder="1" applyAlignment="1">
      <alignment horizontal="center" vertical="center" wrapText="1"/>
    </xf>
    <xf numFmtId="0" fontId="11" fillId="0" borderId="39"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55" xfId="2" applyFont="1" applyBorder="1" applyAlignment="1">
      <alignment horizontal="center" vertical="center"/>
    </xf>
    <xf numFmtId="0" fontId="11" fillId="0" borderId="42" xfId="2" applyFont="1" applyBorder="1" applyAlignment="1">
      <alignment horizontal="center" vertical="center"/>
    </xf>
    <xf numFmtId="0" fontId="11" fillId="0" borderId="49" xfId="2" applyFont="1" applyBorder="1" applyAlignment="1">
      <alignment horizontal="center" vertical="center"/>
    </xf>
    <xf numFmtId="0" fontId="11" fillId="0" borderId="1" xfId="2" applyFont="1" applyFill="1" applyBorder="1" applyAlignment="1">
      <alignment horizontal="center" vertical="center"/>
    </xf>
    <xf numFmtId="0" fontId="2" fillId="0" borderId="2" xfId="2" applyBorder="1"/>
    <xf numFmtId="0" fontId="2" fillId="0" borderId="3" xfId="2" applyBorder="1"/>
    <xf numFmtId="0" fontId="2" fillId="0" borderId="56" xfId="2" applyBorder="1"/>
    <xf numFmtId="0" fontId="2" fillId="0" borderId="6" xfId="2" applyBorder="1"/>
    <xf numFmtId="0" fontId="2" fillId="0" borderId="26" xfId="2" applyBorder="1"/>
    <xf numFmtId="0" fontId="4" fillId="0" borderId="48" xfId="2" applyFont="1" applyBorder="1" applyAlignment="1">
      <alignment horizontal="center" vertical="center" wrapText="1"/>
    </xf>
    <xf numFmtId="0" fontId="4" fillId="0" borderId="49" xfId="2" applyFont="1" applyBorder="1" applyAlignment="1">
      <alignment horizontal="center" vertical="center" wrapText="1"/>
    </xf>
    <xf numFmtId="0" fontId="4" fillId="0" borderId="39" xfId="2" applyFont="1" applyBorder="1" applyAlignment="1">
      <alignment horizontal="center" vertical="center" wrapText="1"/>
    </xf>
    <xf numFmtId="0" fontId="4" fillId="0" borderId="8"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19" xfId="2" applyFont="1" applyBorder="1" applyAlignment="1">
      <alignment horizontal="center" vertical="center" wrapText="1"/>
    </xf>
    <xf numFmtId="0" fontId="4" fillId="0" borderId="42"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22" xfId="2" applyFont="1" applyBorder="1" applyAlignment="1">
      <alignment horizontal="center" vertical="center" wrapText="1"/>
    </xf>
    <xf numFmtId="0" fontId="4" fillId="0" borderId="15" xfId="2" applyFont="1" applyBorder="1" applyAlignment="1">
      <alignment horizontal="center" vertical="center" wrapText="1"/>
    </xf>
    <xf numFmtId="0" fontId="6" fillId="0" borderId="10" xfId="2" applyFont="1" applyBorder="1" applyAlignment="1">
      <alignment horizontal="center"/>
    </xf>
    <xf numFmtId="0" fontId="6" fillId="0" borderId="19" xfId="2" applyFont="1" applyBorder="1" applyAlignment="1">
      <alignment horizontal="center"/>
    </xf>
    <xf numFmtId="0" fontId="6" fillId="0" borderId="34" xfId="2" applyFont="1" applyBorder="1" applyAlignment="1">
      <alignment horizontal="left" vertical="center" wrapText="1"/>
    </xf>
    <xf numFmtId="0" fontId="6" fillId="0" borderId="35" xfId="2" applyFont="1" applyBorder="1" applyAlignment="1">
      <alignment horizontal="left" vertical="center" wrapText="1"/>
    </xf>
    <xf numFmtId="0" fontId="4" fillId="0" borderId="60" xfId="2" applyFont="1" applyBorder="1" applyAlignment="1">
      <alignment horizontal="center"/>
    </xf>
    <xf numFmtId="0" fontId="4" fillId="0" borderId="20" xfId="2" applyFont="1" applyBorder="1" applyAlignment="1">
      <alignment horizontal="center"/>
    </xf>
    <xf numFmtId="0" fontId="4" fillId="0" borderId="61" xfId="2" applyFont="1" applyBorder="1" applyAlignment="1">
      <alignment horizontal="center"/>
    </xf>
    <xf numFmtId="0" fontId="11" fillId="0" borderId="48" xfId="2" applyFont="1" applyBorder="1" applyAlignment="1">
      <alignment horizontal="center"/>
    </xf>
    <xf numFmtId="0" fontId="11" fillId="0" borderId="42" xfId="2" applyFont="1" applyBorder="1" applyAlignment="1">
      <alignment horizontal="center"/>
    </xf>
    <xf numFmtId="0" fontId="11" fillId="0" borderId="49" xfId="2" applyFont="1" applyBorder="1" applyAlignment="1">
      <alignment horizontal="center"/>
    </xf>
    <xf numFmtId="0" fontId="6" fillId="0" borderId="48" xfId="2" applyFont="1" applyBorder="1" applyAlignment="1">
      <alignment horizontal="center" vertical="center" wrapText="1"/>
    </xf>
    <xf numFmtId="0" fontId="6" fillId="0" borderId="49"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35" xfId="2" applyFont="1" applyBorder="1" applyAlignment="1">
      <alignment horizontal="center" vertical="center" wrapText="1"/>
    </xf>
    <xf numFmtId="0" fontId="6" fillId="0" borderId="34" xfId="2" applyFont="1" applyBorder="1" applyAlignment="1">
      <alignment horizontal="center"/>
    </xf>
    <xf numFmtId="0" fontId="6" fillId="0" borderId="24" xfId="2" applyFont="1" applyBorder="1" applyAlignment="1">
      <alignment horizontal="center"/>
    </xf>
    <xf numFmtId="0" fontId="6" fillId="0" borderId="47" xfId="2" applyFont="1" applyBorder="1" applyAlignment="1">
      <alignment horizontal="left" vertical="center" wrapText="1"/>
    </xf>
    <xf numFmtId="0" fontId="6" fillId="0" borderId="36" xfId="2" applyFont="1"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185736</xdr:colOff>
      <xdr:row>105</xdr:row>
      <xdr:rowOff>0</xdr:rowOff>
    </xdr:from>
    <xdr:to>
      <xdr:col>3</xdr:col>
      <xdr:colOff>1100136</xdr:colOff>
      <xdr:row>105</xdr:row>
      <xdr:rowOff>0</xdr:rowOff>
    </xdr:to>
    <xdr:sp macro="" textlink="">
      <xdr:nvSpPr>
        <xdr:cNvPr id="2" name="Rectangle 1"/>
        <xdr:cNvSpPr>
          <a:spLocks noChangeArrowheads="1"/>
        </xdr:cNvSpPr>
      </xdr:nvSpPr>
      <xdr:spPr bwMode="auto">
        <a:xfrm>
          <a:off x="185736" y="30659388"/>
          <a:ext cx="1914525" cy="64393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105</xdr:row>
      <xdr:rowOff>0</xdr:rowOff>
    </xdr:from>
    <xdr:to>
      <xdr:col>4</xdr:col>
      <xdr:colOff>0</xdr:colOff>
      <xdr:row>105</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161924</xdr:colOff>
      <xdr:row>83</xdr:row>
      <xdr:rowOff>0</xdr:rowOff>
    </xdr:from>
    <xdr:to>
      <xdr:col>3</xdr:col>
      <xdr:colOff>1076324</xdr:colOff>
      <xdr:row>83</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0</xdr:colOff>
      <xdr:row>83</xdr:row>
      <xdr:rowOff>0</xdr:rowOff>
    </xdr:from>
    <xdr:to>
      <xdr:col>3</xdr:col>
      <xdr:colOff>1381125</xdr:colOff>
      <xdr:row>83</xdr:row>
      <xdr:rowOff>0</xdr:rowOff>
    </xdr:to>
    <xdr:sp macro="" textlink="">
      <xdr:nvSpPr>
        <xdr:cNvPr id="14" name="Metin kutusu 12"/>
        <xdr:cNvSpPr txBox="1"/>
      </xdr:nvSpPr>
      <xdr:spPr>
        <a:xfrm>
          <a:off x="0" y="20802600"/>
          <a:ext cx="2381250" cy="480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Dr. Ünal ÖZEK</a:t>
          </a: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 V.</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146</xdr:row>
      <xdr:rowOff>0</xdr:rowOff>
    </xdr:from>
    <xdr:to>
      <xdr:col>3</xdr:col>
      <xdr:colOff>1076324</xdr:colOff>
      <xdr:row>146</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146</xdr:row>
      <xdr:rowOff>0</xdr:rowOff>
    </xdr:from>
    <xdr:to>
      <xdr:col>4</xdr:col>
      <xdr:colOff>0</xdr:colOff>
      <xdr:row>146</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161924</xdr:colOff>
      <xdr:row>95</xdr:row>
      <xdr:rowOff>0</xdr:rowOff>
    </xdr:from>
    <xdr:to>
      <xdr:col>3</xdr:col>
      <xdr:colOff>1076324</xdr:colOff>
      <xdr:row>95</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95</xdr:row>
      <xdr:rowOff>0</xdr:rowOff>
    </xdr:from>
    <xdr:to>
      <xdr:col>4</xdr:col>
      <xdr:colOff>0</xdr:colOff>
      <xdr:row>95</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161924</xdr:colOff>
      <xdr:row>143</xdr:row>
      <xdr:rowOff>0</xdr:rowOff>
    </xdr:from>
    <xdr:to>
      <xdr:col>3</xdr:col>
      <xdr:colOff>1076324</xdr:colOff>
      <xdr:row>143</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143</xdr:row>
      <xdr:rowOff>0</xdr:rowOff>
    </xdr:from>
    <xdr:to>
      <xdr:col>4</xdr:col>
      <xdr:colOff>0</xdr:colOff>
      <xdr:row>143</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82</xdr:row>
      <xdr:rowOff>0</xdr:rowOff>
    </xdr:from>
    <xdr:to>
      <xdr:col>3</xdr:col>
      <xdr:colOff>1076324</xdr:colOff>
      <xdr:row>82</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82</xdr:row>
      <xdr:rowOff>0</xdr:rowOff>
    </xdr:from>
    <xdr:to>
      <xdr:col>4</xdr:col>
      <xdr:colOff>0</xdr:colOff>
      <xdr:row>82</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161924</xdr:colOff>
      <xdr:row>114</xdr:row>
      <xdr:rowOff>0</xdr:rowOff>
    </xdr:from>
    <xdr:to>
      <xdr:col>3</xdr:col>
      <xdr:colOff>1076324</xdr:colOff>
      <xdr:row>114</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114</xdr:row>
      <xdr:rowOff>0</xdr:rowOff>
    </xdr:from>
    <xdr:to>
      <xdr:col>4</xdr:col>
      <xdr:colOff>0</xdr:colOff>
      <xdr:row>114</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161924</xdr:colOff>
      <xdr:row>91</xdr:row>
      <xdr:rowOff>0</xdr:rowOff>
    </xdr:from>
    <xdr:to>
      <xdr:col>3</xdr:col>
      <xdr:colOff>1076324</xdr:colOff>
      <xdr:row>91</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91</xdr:row>
      <xdr:rowOff>0</xdr:rowOff>
    </xdr:from>
    <xdr:to>
      <xdr:col>4</xdr:col>
      <xdr:colOff>0</xdr:colOff>
      <xdr:row>91</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161924</xdr:colOff>
      <xdr:row>137</xdr:row>
      <xdr:rowOff>0</xdr:rowOff>
    </xdr:from>
    <xdr:to>
      <xdr:col>3</xdr:col>
      <xdr:colOff>1076324</xdr:colOff>
      <xdr:row>137</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95251</xdr:colOff>
      <xdr:row>137</xdr:row>
      <xdr:rowOff>0</xdr:rowOff>
    </xdr:from>
    <xdr:to>
      <xdr:col>3</xdr:col>
      <xdr:colOff>1190626</xdr:colOff>
      <xdr:row>137</xdr:row>
      <xdr:rowOff>0</xdr:rowOff>
    </xdr:to>
    <xdr:sp macro="" textlink="">
      <xdr:nvSpPr>
        <xdr:cNvPr id="11" name="Metin kutusu 12"/>
        <xdr:cNvSpPr txBox="1"/>
      </xdr:nvSpPr>
      <xdr:spPr>
        <a:xfrm>
          <a:off x="95251" y="21155026"/>
          <a:ext cx="20955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161924</xdr:colOff>
      <xdr:row>103</xdr:row>
      <xdr:rowOff>0</xdr:rowOff>
    </xdr:from>
    <xdr:to>
      <xdr:col>3</xdr:col>
      <xdr:colOff>1076324</xdr:colOff>
      <xdr:row>103</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171450</xdr:colOff>
      <xdr:row>103</xdr:row>
      <xdr:rowOff>0</xdr:rowOff>
    </xdr:from>
    <xdr:to>
      <xdr:col>3</xdr:col>
      <xdr:colOff>1104900</xdr:colOff>
      <xdr:row>103</xdr:row>
      <xdr:rowOff>0</xdr:rowOff>
    </xdr:to>
    <xdr:sp macro="" textlink="">
      <xdr:nvSpPr>
        <xdr:cNvPr id="14" name="Metin kutusu 12"/>
        <xdr:cNvSpPr txBox="1"/>
      </xdr:nvSpPr>
      <xdr:spPr>
        <a:xfrm>
          <a:off x="171450" y="22821900"/>
          <a:ext cx="1933575" cy="480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Dr. Ünal ÖZEK</a:t>
          </a: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 V.</a:t>
          </a:r>
          <a:endParaRPr lang="tr-TR" sz="11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mahalliidareler@giresun.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0"/>
  <sheetViews>
    <sheetView workbookViewId="0">
      <selection activeCell="L7" sqref="L7"/>
    </sheetView>
  </sheetViews>
  <sheetFormatPr defaultColWidth="7.7109375" defaultRowHeight="15.75" x14ac:dyDescent="0.25"/>
  <cols>
    <col min="1" max="1" width="26.42578125" style="342" customWidth="1"/>
    <col min="2" max="2" width="20.85546875" style="342" customWidth="1"/>
    <col min="3" max="3" width="18.5703125" style="316" customWidth="1"/>
    <col min="4" max="4" width="7.7109375" style="313"/>
    <col min="5" max="5" width="14.140625" style="314" customWidth="1"/>
    <col min="6" max="6" width="14.42578125" style="313" customWidth="1"/>
    <col min="7" max="9" width="7.7109375" style="313" customWidth="1"/>
    <col min="10" max="10" width="12.42578125" style="313" customWidth="1"/>
    <col min="11" max="12" width="7.7109375" style="313"/>
    <col min="13" max="13" width="11.42578125" style="313" bestFit="1" customWidth="1"/>
    <col min="14" max="16384" width="7.7109375" style="313"/>
  </cols>
  <sheetData>
    <row r="1" spans="1:17" ht="15.75" customHeight="1" x14ac:dyDescent="0.25">
      <c r="A1" s="400" t="s">
        <v>604</v>
      </c>
      <c r="B1" s="400"/>
      <c r="C1" s="400"/>
      <c r="F1" s="315"/>
      <c r="G1" s="315"/>
      <c r="H1" s="315"/>
      <c r="I1" s="315"/>
      <c r="J1" s="315"/>
      <c r="K1" s="315"/>
      <c r="L1" s="315"/>
      <c r="M1" s="315"/>
      <c r="N1" s="315"/>
      <c r="O1" s="315"/>
      <c r="P1" s="315"/>
      <c r="Q1" s="315"/>
    </row>
    <row r="2" spans="1:17" ht="15.75" customHeight="1" x14ac:dyDescent="0.25">
      <c r="A2" s="400"/>
      <c r="B2" s="400"/>
      <c r="C2" s="400"/>
      <c r="F2" s="315"/>
      <c r="G2" s="315"/>
      <c r="H2" s="315"/>
      <c r="I2" s="315"/>
      <c r="J2" s="315"/>
      <c r="K2" s="315"/>
      <c r="L2" s="315"/>
      <c r="M2" s="315"/>
      <c r="N2" s="315"/>
      <c r="O2" s="315"/>
      <c r="P2" s="315"/>
      <c r="Q2" s="315"/>
    </row>
    <row r="3" spans="1:17" ht="36" customHeight="1" x14ac:dyDescent="0.25">
      <c r="A3" s="401"/>
      <c r="B3" s="401"/>
      <c r="C3" s="401"/>
      <c r="F3" s="315"/>
      <c r="G3" s="315"/>
      <c r="H3" s="315"/>
      <c r="I3" s="315"/>
      <c r="J3" s="315"/>
      <c r="K3" s="315"/>
      <c r="L3" s="315"/>
      <c r="M3" s="315"/>
      <c r="N3" s="315"/>
      <c r="O3" s="315"/>
      <c r="P3" s="315"/>
      <c r="Q3" s="315"/>
    </row>
    <row r="4" spans="1:17" ht="15.75" customHeight="1" x14ac:dyDescent="0.25">
      <c r="A4" s="396" t="s">
        <v>0</v>
      </c>
      <c r="B4" s="397" t="s">
        <v>1</v>
      </c>
      <c r="C4" s="398" t="s">
        <v>605</v>
      </c>
      <c r="E4" s="316"/>
      <c r="F4" s="315"/>
      <c r="G4" s="315"/>
      <c r="H4" s="315"/>
      <c r="I4" s="315"/>
      <c r="J4" s="315"/>
      <c r="K4" s="315"/>
      <c r="L4" s="315"/>
      <c r="M4" s="315"/>
      <c r="N4" s="315"/>
      <c r="O4" s="315"/>
      <c r="P4" s="315"/>
      <c r="Q4" s="315"/>
    </row>
    <row r="5" spans="1:17" ht="31.5" customHeight="1" x14ac:dyDescent="0.25">
      <c r="A5" s="396"/>
      <c r="B5" s="397"/>
      <c r="C5" s="399"/>
      <c r="E5" s="317"/>
      <c r="F5" s="318"/>
      <c r="G5" s="319"/>
      <c r="H5" s="319"/>
      <c r="I5" s="319"/>
      <c r="J5" s="319"/>
      <c r="K5" s="319"/>
      <c r="L5" s="319"/>
      <c r="M5" s="319"/>
      <c r="N5" s="319"/>
      <c r="O5" s="319"/>
      <c r="P5" s="319"/>
      <c r="Q5" s="319"/>
    </row>
    <row r="6" spans="1:17" x14ac:dyDescent="0.25">
      <c r="A6" s="320"/>
      <c r="B6" s="321"/>
      <c r="C6" s="322"/>
      <c r="F6" s="319"/>
      <c r="G6" s="319"/>
      <c r="H6" s="319"/>
      <c r="I6" s="319"/>
      <c r="J6" s="319"/>
      <c r="K6" s="319"/>
      <c r="L6" s="319"/>
      <c r="M6" s="319"/>
      <c r="N6" s="319"/>
      <c r="O6" s="319"/>
      <c r="P6" s="319"/>
      <c r="Q6" s="319"/>
    </row>
    <row r="7" spans="1:17" x14ac:dyDescent="0.25">
      <c r="A7" s="323" t="s">
        <v>3</v>
      </c>
      <c r="B7" s="324" t="s">
        <v>552</v>
      </c>
      <c r="C7" s="325">
        <v>41566057</v>
      </c>
      <c r="F7" s="319"/>
      <c r="G7" s="326"/>
      <c r="H7" s="327"/>
      <c r="I7" s="319"/>
      <c r="J7" s="319"/>
      <c r="K7" s="319"/>
      <c r="L7" s="319"/>
      <c r="M7" s="319"/>
      <c r="N7" s="319"/>
      <c r="O7" s="319"/>
      <c r="P7" s="319"/>
      <c r="Q7" s="319"/>
    </row>
    <row r="8" spans="1:17" x14ac:dyDescent="0.25">
      <c r="A8" s="328" t="s">
        <v>3</v>
      </c>
      <c r="B8" s="329" t="s">
        <v>9</v>
      </c>
      <c r="C8" s="330">
        <v>11253674</v>
      </c>
      <c r="F8" s="314"/>
      <c r="H8" s="331"/>
    </row>
    <row r="9" spans="1:17" x14ac:dyDescent="0.25">
      <c r="A9" s="328" t="s">
        <v>3</v>
      </c>
      <c r="B9" s="329" t="s">
        <v>4</v>
      </c>
      <c r="C9" s="330">
        <v>6048842</v>
      </c>
      <c r="F9" s="314"/>
      <c r="H9" s="331"/>
      <c r="J9" s="332"/>
      <c r="K9" s="332"/>
    </row>
    <row r="10" spans="1:17" x14ac:dyDescent="0.25">
      <c r="A10" s="328" t="s">
        <v>3</v>
      </c>
      <c r="B10" s="329" t="s">
        <v>5</v>
      </c>
      <c r="C10" s="330">
        <v>2593470</v>
      </c>
      <c r="F10" s="314"/>
      <c r="H10" s="331"/>
      <c r="J10" s="332"/>
      <c r="K10" s="332"/>
    </row>
    <row r="11" spans="1:17" x14ac:dyDescent="0.25">
      <c r="A11" s="328" t="s">
        <v>3</v>
      </c>
      <c r="B11" s="329" t="s">
        <v>6</v>
      </c>
      <c r="C11" s="330">
        <v>4869452</v>
      </c>
      <c r="F11" s="314"/>
      <c r="H11" s="331"/>
      <c r="J11" s="332"/>
      <c r="K11" s="332"/>
    </row>
    <row r="12" spans="1:17" x14ac:dyDescent="0.25">
      <c r="A12" s="328" t="s">
        <v>3</v>
      </c>
      <c r="B12" s="329" t="s">
        <v>7</v>
      </c>
      <c r="C12" s="330">
        <v>3020168</v>
      </c>
      <c r="F12" s="314"/>
      <c r="H12" s="331"/>
      <c r="J12" s="332"/>
      <c r="K12" s="332"/>
    </row>
    <row r="13" spans="1:17" x14ac:dyDescent="0.25">
      <c r="A13" s="328" t="s">
        <v>3</v>
      </c>
      <c r="B13" s="329" t="s">
        <v>8</v>
      </c>
      <c r="C13" s="330">
        <v>7829415</v>
      </c>
      <c r="F13" s="314"/>
      <c r="H13" s="331"/>
      <c r="J13" s="332"/>
      <c r="K13" s="332"/>
    </row>
    <row r="14" spans="1:17" x14ac:dyDescent="0.25">
      <c r="A14" s="328" t="s">
        <v>3</v>
      </c>
      <c r="B14" s="329" t="s">
        <v>10</v>
      </c>
      <c r="C14" s="330">
        <v>1111551</v>
      </c>
      <c r="F14" s="314"/>
      <c r="H14" s="331"/>
      <c r="J14" s="332"/>
      <c r="K14" s="332"/>
    </row>
    <row r="15" spans="1:17" x14ac:dyDescent="0.25">
      <c r="A15" s="328" t="s">
        <v>3</v>
      </c>
      <c r="B15" s="329" t="s">
        <v>11</v>
      </c>
      <c r="C15" s="330">
        <v>3689658</v>
      </c>
      <c r="F15" s="314"/>
      <c r="H15" s="331"/>
      <c r="J15" s="332"/>
      <c r="K15" s="332"/>
    </row>
    <row r="16" spans="1:17" x14ac:dyDescent="0.25">
      <c r="A16" s="328" t="s">
        <v>3</v>
      </c>
      <c r="B16" s="329" t="s">
        <v>12</v>
      </c>
      <c r="C16" s="330">
        <v>1149827</v>
      </c>
      <c r="F16" s="314"/>
      <c r="H16" s="331"/>
      <c r="J16" s="332"/>
      <c r="K16" s="332"/>
    </row>
    <row r="17" spans="1:11" x14ac:dyDescent="0.25">
      <c r="A17" s="333" t="s">
        <v>13</v>
      </c>
      <c r="B17" s="334" t="s">
        <v>552</v>
      </c>
      <c r="C17" s="335">
        <v>27851178</v>
      </c>
      <c r="G17" s="314"/>
      <c r="H17" s="331"/>
      <c r="J17" s="332"/>
      <c r="K17" s="332"/>
    </row>
    <row r="18" spans="1:11" x14ac:dyDescent="0.25">
      <c r="A18" s="328" t="s">
        <v>13</v>
      </c>
      <c r="B18" s="329" t="s">
        <v>9</v>
      </c>
      <c r="C18" s="330">
        <v>2187375</v>
      </c>
      <c r="F18" s="314"/>
      <c r="H18" s="331"/>
      <c r="J18" s="332"/>
      <c r="K18" s="332"/>
    </row>
    <row r="19" spans="1:11" x14ac:dyDescent="0.25">
      <c r="A19" s="328" t="s">
        <v>13</v>
      </c>
      <c r="B19" s="329" t="s">
        <v>14</v>
      </c>
      <c r="C19" s="330">
        <v>1124707</v>
      </c>
      <c r="F19" s="314"/>
      <c r="H19" s="331"/>
      <c r="J19" s="332"/>
      <c r="K19" s="332"/>
    </row>
    <row r="20" spans="1:11" x14ac:dyDescent="0.25">
      <c r="A20" s="328" t="s">
        <v>13</v>
      </c>
      <c r="B20" s="329" t="s">
        <v>15</v>
      </c>
      <c r="C20" s="330">
        <v>962526</v>
      </c>
      <c r="F20" s="314"/>
      <c r="H20" s="331"/>
      <c r="J20" s="332"/>
      <c r="K20" s="332"/>
    </row>
    <row r="21" spans="1:11" x14ac:dyDescent="0.25">
      <c r="A21" s="328" t="s">
        <v>13</v>
      </c>
      <c r="B21" s="329" t="s">
        <v>16</v>
      </c>
      <c r="C21" s="330">
        <v>1321004</v>
      </c>
      <c r="F21" s="314"/>
      <c r="H21" s="331"/>
      <c r="J21" s="332"/>
      <c r="K21" s="332"/>
    </row>
    <row r="22" spans="1:11" x14ac:dyDescent="0.25">
      <c r="A22" s="328" t="s">
        <v>13</v>
      </c>
      <c r="B22" s="329" t="s">
        <v>17</v>
      </c>
      <c r="C22" s="330">
        <v>1337777</v>
      </c>
      <c r="F22" s="314"/>
      <c r="H22" s="331"/>
      <c r="J22" s="332"/>
      <c r="K22" s="332"/>
    </row>
    <row r="23" spans="1:11" x14ac:dyDescent="0.25">
      <c r="A23" s="328" t="s">
        <v>13</v>
      </c>
      <c r="B23" s="329" t="s">
        <v>18</v>
      </c>
      <c r="C23" s="330">
        <v>409166</v>
      </c>
      <c r="F23" s="314"/>
      <c r="H23" s="331"/>
      <c r="J23" s="332"/>
      <c r="K23" s="332"/>
    </row>
    <row r="24" spans="1:11" x14ac:dyDescent="0.25">
      <c r="A24" s="328" t="s">
        <v>13</v>
      </c>
      <c r="B24" s="329" t="s">
        <v>19</v>
      </c>
      <c r="C24" s="330">
        <v>1040067</v>
      </c>
      <c r="F24" s="314"/>
      <c r="H24" s="331"/>
      <c r="J24" s="332"/>
      <c r="K24" s="332"/>
    </row>
    <row r="25" spans="1:11" x14ac:dyDescent="0.25">
      <c r="A25" s="328" t="s">
        <v>13</v>
      </c>
      <c r="B25" s="329" t="s">
        <v>20</v>
      </c>
      <c r="C25" s="330">
        <v>2367703</v>
      </c>
      <c r="F25" s="314"/>
      <c r="H25" s="331"/>
      <c r="J25" s="332"/>
      <c r="K25" s="332"/>
    </row>
    <row r="26" spans="1:11" x14ac:dyDescent="0.25">
      <c r="A26" s="328" t="s">
        <v>13</v>
      </c>
      <c r="B26" s="329" t="s">
        <v>21</v>
      </c>
      <c r="C26" s="330">
        <v>3766518</v>
      </c>
      <c r="F26" s="314"/>
      <c r="H26" s="331"/>
      <c r="J26" s="332"/>
      <c r="K26" s="332"/>
    </row>
    <row r="27" spans="1:11" x14ac:dyDescent="0.25">
      <c r="A27" s="328" t="s">
        <v>13</v>
      </c>
      <c r="B27" s="329" t="s">
        <v>22</v>
      </c>
      <c r="C27" s="330">
        <v>626600</v>
      </c>
      <c r="F27" s="314"/>
      <c r="H27" s="331"/>
      <c r="J27" s="332"/>
      <c r="K27" s="332"/>
    </row>
    <row r="28" spans="1:11" x14ac:dyDescent="0.25">
      <c r="A28" s="328" t="s">
        <v>13</v>
      </c>
      <c r="B28" s="329" t="s">
        <v>23</v>
      </c>
      <c r="C28" s="330">
        <v>1076534</v>
      </c>
      <c r="F28" s="314"/>
      <c r="H28" s="331"/>
      <c r="J28" s="332"/>
      <c r="K28" s="332"/>
    </row>
    <row r="29" spans="1:11" x14ac:dyDescent="0.25">
      <c r="A29" s="328" t="s">
        <v>13</v>
      </c>
      <c r="B29" s="329" t="s">
        <v>24</v>
      </c>
      <c r="C29" s="330">
        <v>1881953</v>
      </c>
      <c r="F29" s="314"/>
      <c r="H29" s="331"/>
      <c r="J29" s="332"/>
      <c r="K29" s="332"/>
    </row>
    <row r="30" spans="1:11" x14ac:dyDescent="0.25">
      <c r="A30" s="328" t="s">
        <v>13</v>
      </c>
      <c r="B30" s="329" t="s">
        <v>25</v>
      </c>
      <c r="C30" s="330">
        <v>1381250</v>
      </c>
      <c r="F30" s="314"/>
      <c r="H30" s="331"/>
      <c r="J30" s="332"/>
      <c r="K30" s="332"/>
    </row>
    <row r="31" spans="1:11" x14ac:dyDescent="0.25">
      <c r="A31" s="328" t="s">
        <v>13</v>
      </c>
      <c r="B31" s="329" t="s">
        <v>26</v>
      </c>
      <c r="C31" s="330">
        <v>349597</v>
      </c>
      <c r="F31" s="314"/>
      <c r="H31" s="331"/>
      <c r="J31" s="332"/>
      <c r="K31" s="332"/>
    </row>
    <row r="32" spans="1:11" x14ac:dyDescent="0.25">
      <c r="A32" s="328" t="s">
        <v>13</v>
      </c>
      <c r="B32" s="329" t="s">
        <v>27</v>
      </c>
      <c r="C32" s="330">
        <v>2660496</v>
      </c>
      <c r="F32" s="314"/>
      <c r="H32" s="331"/>
      <c r="J32" s="332"/>
      <c r="K32" s="332"/>
    </row>
    <row r="33" spans="1:11" x14ac:dyDescent="0.25">
      <c r="A33" s="328" t="s">
        <v>13</v>
      </c>
      <c r="B33" s="329" t="s">
        <v>28</v>
      </c>
      <c r="C33" s="330">
        <v>1609985</v>
      </c>
      <c r="F33" s="314"/>
      <c r="H33" s="331"/>
      <c r="J33" s="332"/>
      <c r="K33" s="332"/>
    </row>
    <row r="34" spans="1:11" x14ac:dyDescent="0.25">
      <c r="A34" s="328" t="s">
        <v>13</v>
      </c>
      <c r="B34" s="329" t="s">
        <v>29</v>
      </c>
      <c r="C34" s="330">
        <v>1271723</v>
      </c>
      <c r="F34" s="314"/>
      <c r="H34" s="331"/>
      <c r="J34" s="332"/>
      <c r="K34" s="332"/>
    </row>
    <row r="35" spans="1:11" x14ac:dyDescent="0.25">
      <c r="A35" s="328" t="s">
        <v>13</v>
      </c>
      <c r="B35" s="329" t="s">
        <v>30</v>
      </c>
      <c r="C35" s="330">
        <v>2476197</v>
      </c>
      <c r="F35" s="314"/>
      <c r="H35" s="331"/>
      <c r="J35" s="332"/>
      <c r="K35" s="332"/>
    </row>
    <row r="36" spans="1:11" x14ac:dyDescent="0.25">
      <c r="A36" s="333" t="s">
        <v>31</v>
      </c>
      <c r="B36" s="334" t="s">
        <v>552</v>
      </c>
      <c r="C36" s="335">
        <v>62136237</v>
      </c>
      <c r="G36" s="314"/>
      <c r="H36" s="331"/>
      <c r="J36" s="332"/>
      <c r="K36" s="332"/>
    </row>
    <row r="37" spans="1:11" x14ac:dyDescent="0.25">
      <c r="A37" s="328" t="s">
        <v>31</v>
      </c>
      <c r="B37" s="329" t="s">
        <v>9</v>
      </c>
      <c r="C37" s="330">
        <v>8674255</v>
      </c>
      <c r="F37" s="314"/>
      <c r="H37" s="331"/>
      <c r="J37" s="332"/>
      <c r="K37" s="332"/>
    </row>
    <row r="38" spans="1:11" x14ac:dyDescent="0.25">
      <c r="A38" s="328" t="s">
        <v>31</v>
      </c>
      <c r="B38" s="329" t="s">
        <v>32</v>
      </c>
      <c r="C38" s="330">
        <v>7837973</v>
      </c>
      <c r="F38" s="314"/>
      <c r="H38" s="331"/>
      <c r="J38" s="332"/>
      <c r="K38" s="332"/>
    </row>
    <row r="39" spans="1:11" x14ac:dyDescent="0.25">
      <c r="A39" s="328" t="s">
        <v>31</v>
      </c>
      <c r="B39" s="329" t="s">
        <v>606</v>
      </c>
      <c r="C39" s="330">
        <v>9500779</v>
      </c>
      <c r="F39" s="314"/>
      <c r="H39" s="331"/>
      <c r="J39" s="332"/>
      <c r="K39" s="332"/>
    </row>
    <row r="40" spans="1:11" x14ac:dyDescent="0.25">
      <c r="A40" s="328" t="s">
        <v>31</v>
      </c>
      <c r="B40" s="329" t="s">
        <v>33</v>
      </c>
      <c r="C40" s="330">
        <v>5417002</v>
      </c>
      <c r="F40" s="314"/>
      <c r="H40" s="331"/>
      <c r="J40" s="332"/>
      <c r="K40" s="332"/>
    </row>
    <row r="41" spans="1:11" x14ac:dyDescent="0.25">
      <c r="A41" s="328" t="s">
        <v>31</v>
      </c>
      <c r="B41" s="329" t="s">
        <v>34</v>
      </c>
      <c r="C41" s="330">
        <v>5994340</v>
      </c>
      <c r="F41" s="314"/>
      <c r="H41" s="331"/>
      <c r="J41" s="332"/>
      <c r="K41" s="332"/>
    </row>
    <row r="42" spans="1:11" x14ac:dyDescent="0.25">
      <c r="A42" s="328" t="s">
        <v>31</v>
      </c>
      <c r="B42" s="329" t="s">
        <v>35</v>
      </c>
      <c r="C42" s="330">
        <v>11602495</v>
      </c>
      <c r="F42" s="314"/>
      <c r="H42" s="331"/>
      <c r="J42" s="332"/>
      <c r="K42" s="332"/>
    </row>
    <row r="43" spans="1:11" x14ac:dyDescent="0.25">
      <c r="A43" s="328" t="s">
        <v>31</v>
      </c>
      <c r="B43" s="329" t="s">
        <v>36</v>
      </c>
      <c r="C43" s="330">
        <v>4867094</v>
      </c>
      <c r="F43" s="314"/>
      <c r="H43" s="331"/>
      <c r="J43" s="332"/>
      <c r="K43" s="332"/>
    </row>
    <row r="44" spans="1:11" x14ac:dyDescent="0.25">
      <c r="A44" s="328" t="s">
        <v>31</v>
      </c>
      <c r="B44" s="329" t="s">
        <v>37</v>
      </c>
      <c r="C44" s="330">
        <v>8242299</v>
      </c>
      <c r="F44" s="314"/>
      <c r="H44" s="331"/>
      <c r="J44" s="332"/>
      <c r="K44" s="332"/>
    </row>
    <row r="45" spans="1:11" x14ac:dyDescent="0.25">
      <c r="A45" s="333" t="s">
        <v>38</v>
      </c>
      <c r="B45" s="334" t="s">
        <v>552</v>
      </c>
      <c r="C45" s="335">
        <v>16122911</v>
      </c>
      <c r="G45" s="314"/>
      <c r="H45" s="331"/>
      <c r="J45" s="332"/>
      <c r="K45" s="332"/>
    </row>
    <row r="46" spans="1:11" x14ac:dyDescent="0.25">
      <c r="A46" s="328" t="s">
        <v>38</v>
      </c>
      <c r="B46" s="329" t="s">
        <v>9</v>
      </c>
      <c r="C46" s="330">
        <v>7849549</v>
      </c>
      <c r="F46" s="314"/>
      <c r="H46" s="331"/>
      <c r="J46" s="332"/>
      <c r="K46" s="332"/>
    </row>
    <row r="47" spans="1:11" x14ac:dyDescent="0.25">
      <c r="A47" s="328" t="s">
        <v>38</v>
      </c>
      <c r="B47" s="329" t="s">
        <v>39</v>
      </c>
      <c r="C47" s="330">
        <v>1776031</v>
      </c>
      <c r="F47" s="314"/>
      <c r="H47" s="331"/>
      <c r="J47" s="332"/>
      <c r="K47" s="332"/>
    </row>
    <row r="48" spans="1:11" x14ac:dyDescent="0.25">
      <c r="A48" s="328" t="s">
        <v>38</v>
      </c>
      <c r="B48" s="329" t="s">
        <v>40</v>
      </c>
      <c r="C48" s="330">
        <v>1356296</v>
      </c>
      <c r="F48" s="314"/>
      <c r="H48" s="331"/>
      <c r="J48" s="332"/>
      <c r="K48" s="332"/>
    </row>
    <row r="49" spans="1:11" x14ac:dyDescent="0.25">
      <c r="A49" s="328" t="s">
        <v>38</v>
      </c>
      <c r="B49" s="329" t="s">
        <v>41</v>
      </c>
      <c r="C49" s="330">
        <v>1228831</v>
      </c>
      <c r="F49" s="314"/>
      <c r="H49" s="331"/>
      <c r="J49" s="332"/>
      <c r="K49" s="332"/>
    </row>
    <row r="50" spans="1:11" x14ac:dyDescent="0.25">
      <c r="A50" s="328" t="s">
        <v>38</v>
      </c>
      <c r="B50" s="329" t="s">
        <v>42</v>
      </c>
      <c r="C50" s="330">
        <v>874156</v>
      </c>
      <c r="F50" s="314"/>
      <c r="H50" s="331"/>
      <c r="J50" s="332"/>
      <c r="K50" s="332"/>
    </row>
    <row r="51" spans="1:11" x14ac:dyDescent="0.25">
      <c r="A51" s="328" t="s">
        <v>38</v>
      </c>
      <c r="B51" s="329" t="s">
        <v>43</v>
      </c>
      <c r="C51" s="330">
        <v>2256714</v>
      </c>
      <c r="F51" s="314"/>
      <c r="H51" s="331"/>
      <c r="J51" s="332"/>
      <c r="K51" s="332"/>
    </row>
    <row r="52" spans="1:11" x14ac:dyDescent="0.25">
      <c r="A52" s="328" t="s">
        <v>38</v>
      </c>
      <c r="B52" s="329" t="s">
        <v>44</v>
      </c>
      <c r="C52" s="330">
        <v>694591</v>
      </c>
      <c r="F52" s="314"/>
      <c r="H52" s="331"/>
      <c r="J52" s="332"/>
      <c r="K52" s="332"/>
    </row>
    <row r="53" spans="1:11" x14ac:dyDescent="0.25">
      <c r="A53" s="328" t="s">
        <v>38</v>
      </c>
      <c r="B53" s="329" t="s">
        <v>560</v>
      </c>
      <c r="C53" s="330">
        <v>86743</v>
      </c>
      <c r="F53" s="314"/>
      <c r="H53" s="331"/>
      <c r="J53" s="332"/>
      <c r="K53" s="332"/>
    </row>
    <row r="54" spans="1:11" x14ac:dyDescent="0.25">
      <c r="A54" s="333" t="s">
        <v>45</v>
      </c>
      <c r="B54" s="334" t="s">
        <v>552</v>
      </c>
      <c r="C54" s="335">
        <v>22283890</v>
      </c>
      <c r="G54" s="314"/>
      <c r="H54" s="331"/>
      <c r="J54" s="332"/>
      <c r="K54" s="332"/>
    </row>
    <row r="55" spans="1:11" x14ac:dyDescent="0.25">
      <c r="A55" s="328" t="s">
        <v>45</v>
      </c>
      <c r="B55" s="329" t="s">
        <v>9</v>
      </c>
      <c r="C55" s="330">
        <v>6552426</v>
      </c>
      <c r="F55" s="314"/>
      <c r="H55" s="331"/>
      <c r="J55" s="332"/>
      <c r="K55" s="332"/>
    </row>
    <row r="56" spans="1:11" x14ac:dyDescent="0.25">
      <c r="A56" s="328" t="s">
        <v>45</v>
      </c>
      <c r="B56" s="329" t="s">
        <v>46</v>
      </c>
      <c r="C56" s="330">
        <v>1524537</v>
      </c>
      <c r="F56" s="314"/>
      <c r="H56" s="331"/>
      <c r="J56" s="332"/>
      <c r="K56" s="332"/>
    </row>
    <row r="57" spans="1:11" x14ac:dyDescent="0.25">
      <c r="A57" s="328" t="s">
        <v>45</v>
      </c>
      <c r="B57" s="329" t="s">
        <v>47</v>
      </c>
      <c r="C57" s="330">
        <v>2450881</v>
      </c>
      <c r="F57" s="314"/>
      <c r="H57" s="331"/>
      <c r="J57" s="332"/>
      <c r="K57" s="332"/>
    </row>
    <row r="58" spans="1:11" x14ac:dyDescent="0.25">
      <c r="A58" s="328" t="s">
        <v>45</v>
      </c>
      <c r="B58" s="329" t="s">
        <v>48</v>
      </c>
      <c r="C58" s="330">
        <v>842579</v>
      </c>
      <c r="F58" s="314"/>
      <c r="H58" s="331"/>
      <c r="J58" s="332"/>
      <c r="K58" s="332"/>
    </row>
    <row r="59" spans="1:11" x14ac:dyDescent="0.25">
      <c r="A59" s="328" t="s">
        <v>45</v>
      </c>
      <c r="B59" s="329" t="s">
        <v>49</v>
      </c>
      <c r="C59" s="330">
        <v>3822998</v>
      </c>
      <c r="F59" s="314"/>
      <c r="H59" s="331"/>
      <c r="J59" s="332"/>
      <c r="K59" s="332"/>
    </row>
    <row r="60" spans="1:11" x14ac:dyDescent="0.25">
      <c r="A60" s="328" t="s">
        <v>45</v>
      </c>
      <c r="B60" s="329" t="s">
        <v>50</v>
      </c>
      <c r="C60" s="330">
        <v>1818832</v>
      </c>
      <c r="F60" s="314"/>
      <c r="H60" s="331"/>
      <c r="J60" s="332"/>
      <c r="K60" s="332"/>
    </row>
    <row r="61" spans="1:11" x14ac:dyDescent="0.25">
      <c r="A61" s="328" t="s">
        <v>45</v>
      </c>
      <c r="B61" s="329" t="s">
        <v>51</v>
      </c>
      <c r="C61" s="330">
        <v>5271637</v>
      </c>
      <c r="F61" s="314"/>
      <c r="H61" s="331"/>
      <c r="J61" s="332"/>
      <c r="K61" s="332"/>
    </row>
    <row r="62" spans="1:11" x14ac:dyDescent="0.25">
      <c r="A62" s="333" t="s">
        <v>52</v>
      </c>
      <c r="B62" s="334" t="s">
        <v>552</v>
      </c>
      <c r="C62" s="335">
        <v>26172184</v>
      </c>
      <c r="G62" s="314"/>
      <c r="H62" s="331"/>
      <c r="J62" s="332"/>
      <c r="K62" s="332"/>
    </row>
    <row r="63" spans="1:11" x14ac:dyDescent="0.25">
      <c r="A63" s="328" t="s">
        <v>52</v>
      </c>
      <c r="B63" s="329" t="s">
        <v>9</v>
      </c>
      <c r="C63" s="330">
        <v>7312490</v>
      </c>
      <c r="F63" s="314"/>
      <c r="H63" s="331"/>
      <c r="J63" s="332"/>
      <c r="K63" s="332"/>
    </row>
    <row r="64" spans="1:11" x14ac:dyDescent="0.25">
      <c r="A64" s="328" t="s">
        <v>52</v>
      </c>
      <c r="B64" s="329" t="s">
        <v>53</v>
      </c>
      <c r="C64" s="330">
        <v>3200159</v>
      </c>
      <c r="F64" s="314"/>
      <c r="H64" s="331"/>
      <c r="J64" s="332"/>
      <c r="K64" s="332"/>
    </row>
    <row r="65" spans="1:11" x14ac:dyDescent="0.25">
      <c r="A65" s="328" t="s">
        <v>52</v>
      </c>
      <c r="B65" s="329" t="s">
        <v>54</v>
      </c>
      <c r="C65" s="330">
        <v>813581</v>
      </c>
      <c r="F65" s="314"/>
      <c r="H65" s="331"/>
      <c r="J65" s="332"/>
      <c r="K65" s="332"/>
    </row>
    <row r="66" spans="1:11" x14ac:dyDescent="0.25">
      <c r="A66" s="328" t="s">
        <v>52</v>
      </c>
      <c r="B66" s="329" t="s">
        <v>55</v>
      </c>
      <c r="C66" s="330">
        <v>7146455</v>
      </c>
      <c r="F66" s="314"/>
      <c r="H66" s="331"/>
      <c r="J66" s="332"/>
      <c r="K66" s="332"/>
    </row>
    <row r="67" spans="1:11" x14ac:dyDescent="0.25">
      <c r="A67" s="328" t="s">
        <v>52</v>
      </c>
      <c r="B67" s="329" t="s">
        <v>56</v>
      </c>
      <c r="C67" s="330">
        <v>3359405</v>
      </c>
      <c r="F67" s="314"/>
      <c r="H67" s="331"/>
      <c r="J67" s="332"/>
      <c r="K67" s="332"/>
    </row>
    <row r="68" spans="1:11" x14ac:dyDescent="0.25">
      <c r="A68" s="328" t="s">
        <v>52</v>
      </c>
      <c r="B68" s="329" t="s">
        <v>57</v>
      </c>
      <c r="C68" s="330">
        <v>4340094</v>
      </c>
      <c r="F68" s="314"/>
      <c r="H68" s="331"/>
      <c r="J68" s="332"/>
      <c r="K68" s="332"/>
    </row>
    <row r="69" spans="1:11" x14ac:dyDescent="0.25">
      <c r="A69" s="333" t="s">
        <v>58</v>
      </c>
      <c r="B69" s="334" t="s">
        <v>552</v>
      </c>
      <c r="C69" s="335">
        <v>47201685</v>
      </c>
      <c r="G69" s="314"/>
      <c r="H69" s="331"/>
      <c r="J69" s="332"/>
      <c r="K69" s="332"/>
    </row>
    <row r="70" spans="1:11" x14ac:dyDescent="0.25">
      <c r="A70" s="328" t="s">
        <v>58</v>
      </c>
      <c r="B70" s="329" t="s">
        <v>9</v>
      </c>
      <c r="C70" s="330">
        <v>6905441</v>
      </c>
      <c r="F70" s="314"/>
      <c r="H70" s="331"/>
      <c r="J70" s="332"/>
      <c r="K70" s="332"/>
    </row>
    <row r="71" spans="1:11" x14ac:dyDescent="0.25">
      <c r="A71" s="328" t="s">
        <v>58</v>
      </c>
      <c r="B71" s="329" t="s">
        <v>59</v>
      </c>
      <c r="C71" s="330">
        <v>5320846</v>
      </c>
      <c r="F71" s="314"/>
      <c r="H71" s="331"/>
      <c r="J71" s="332"/>
      <c r="K71" s="332"/>
    </row>
    <row r="72" spans="1:11" x14ac:dyDescent="0.25">
      <c r="A72" s="328" t="s">
        <v>58</v>
      </c>
      <c r="B72" s="329" t="s">
        <v>60</v>
      </c>
      <c r="C72" s="330">
        <v>2361377</v>
      </c>
      <c r="F72" s="314"/>
      <c r="H72" s="331"/>
      <c r="J72" s="332"/>
      <c r="K72" s="332"/>
    </row>
    <row r="73" spans="1:11" x14ac:dyDescent="0.25">
      <c r="A73" s="328" t="s">
        <v>58</v>
      </c>
      <c r="B73" s="329" t="s">
        <v>61</v>
      </c>
      <c r="C73" s="330">
        <v>7107439</v>
      </c>
      <c r="F73" s="314"/>
      <c r="H73" s="331"/>
      <c r="J73" s="332"/>
      <c r="K73" s="332"/>
    </row>
    <row r="74" spans="1:11" x14ac:dyDescent="0.25">
      <c r="A74" s="328" t="s">
        <v>58</v>
      </c>
      <c r="B74" s="329" t="s">
        <v>62</v>
      </c>
      <c r="C74" s="330">
        <v>2780144</v>
      </c>
      <c r="F74" s="314"/>
      <c r="H74" s="331"/>
      <c r="J74" s="332"/>
      <c r="K74" s="332"/>
    </row>
    <row r="75" spans="1:11" x14ac:dyDescent="0.25">
      <c r="A75" s="328" t="s">
        <v>58</v>
      </c>
      <c r="B75" s="329" t="s">
        <v>561</v>
      </c>
      <c r="C75" s="330">
        <v>1293571</v>
      </c>
      <c r="F75" s="314"/>
      <c r="H75" s="331"/>
      <c r="J75" s="332"/>
      <c r="K75" s="332"/>
    </row>
    <row r="76" spans="1:11" x14ac:dyDescent="0.25">
      <c r="A76" s="328" t="s">
        <v>58</v>
      </c>
      <c r="B76" s="329" t="s">
        <v>63</v>
      </c>
      <c r="C76" s="330">
        <v>1244027</v>
      </c>
      <c r="F76" s="314"/>
      <c r="H76" s="331"/>
      <c r="J76" s="332"/>
      <c r="K76" s="332"/>
    </row>
    <row r="77" spans="1:11" x14ac:dyDescent="0.25">
      <c r="A77" s="328" t="s">
        <v>58</v>
      </c>
      <c r="B77" s="329" t="s">
        <v>64</v>
      </c>
      <c r="C77" s="330">
        <v>8940937</v>
      </c>
      <c r="F77" s="314"/>
      <c r="H77" s="331"/>
      <c r="J77" s="332"/>
      <c r="K77" s="332"/>
    </row>
    <row r="78" spans="1:11" x14ac:dyDescent="0.25">
      <c r="A78" s="328" t="s">
        <v>58</v>
      </c>
      <c r="B78" s="329" t="s">
        <v>65</v>
      </c>
      <c r="C78" s="330">
        <v>11247903</v>
      </c>
      <c r="F78" s="314"/>
      <c r="H78" s="331"/>
      <c r="J78" s="332"/>
      <c r="K78" s="332"/>
    </row>
    <row r="79" spans="1:11" x14ac:dyDescent="0.25">
      <c r="A79" s="333" t="s">
        <v>66</v>
      </c>
      <c r="B79" s="334" t="s">
        <v>552</v>
      </c>
      <c r="C79" s="335">
        <v>22054676</v>
      </c>
      <c r="G79" s="314"/>
      <c r="H79" s="331"/>
      <c r="J79" s="332"/>
      <c r="K79" s="332"/>
    </row>
    <row r="80" spans="1:11" x14ac:dyDescent="0.25">
      <c r="A80" s="328" t="s">
        <v>66</v>
      </c>
      <c r="B80" s="329" t="s">
        <v>9</v>
      </c>
      <c r="C80" s="330">
        <v>12019985</v>
      </c>
      <c r="F80" s="314"/>
      <c r="H80" s="331"/>
      <c r="J80" s="332"/>
      <c r="K80" s="332"/>
    </row>
    <row r="81" spans="1:13" x14ac:dyDescent="0.25">
      <c r="A81" s="328" t="s">
        <v>66</v>
      </c>
      <c r="B81" s="329" t="s">
        <v>67</v>
      </c>
      <c r="C81" s="330">
        <v>1710556</v>
      </c>
      <c r="F81" s="314"/>
      <c r="H81" s="331"/>
      <c r="J81" s="332"/>
      <c r="K81" s="332"/>
    </row>
    <row r="82" spans="1:13" x14ac:dyDescent="0.25">
      <c r="A82" s="328" t="s">
        <v>66</v>
      </c>
      <c r="B82" s="329" t="s">
        <v>68</v>
      </c>
      <c r="C82" s="330">
        <v>1066444</v>
      </c>
      <c r="F82" s="314"/>
      <c r="H82" s="331"/>
      <c r="J82" s="332"/>
      <c r="K82" s="332"/>
    </row>
    <row r="83" spans="1:13" x14ac:dyDescent="0.25">
      <c r="A83" s="328" t="s">
        <v>66</v>
      </c>
      <c r="B83" s="329" t="s">
        <v>69</v>
      </c>
      <c r="C83" s="330">
        <v>7257691</v>
      </c>
      <c r="F83" s="314"/>
      <c r="H83" s="331"/>
      <c r="J83" s="332"/>
      <c r="K83" s="332"/>
    </row>
    <row r="84" spans="1:13" x14ac:dyDescent="0.25">
      <c r="A84" s="333" t="s">
        <v>70</v>
      </c>
      <c r="B84" s="334" t="s">
        <v>552</v>
      </c>
      <c r="C84" s="335">
        <v>26900870</v>
      </c>
      <c r="G84" s="314"/>
      <c r="H84" s="331"/>
      <c r="J84" s="332"/>
      <c r="K84" s="332"/>
    </row>
    <row r="85" spans="1:13" x14ac:dyDescent="0.25">
      <c r="A85" s="328" t="s">
        <v>70</v>
      </c>
      <c r="B85" s="329" t="s">
        <v>9</v>
      </c>
      <c r="C85" s="330">
        <v>3538102</v>
      </c>
      <c r="F85" s="314"/>
      <c r="H85" s="331"/>
      <c r="J85" s="332"/>
      <c r="K85" s="332"/>
    </row>
    <row r="86" spans="1:13" x14ac:dyDescent="0.25">
      <c r="A86" s="328" t="s">
        <v>70</v>
      </c>
      <c r="B86" s="329" t="s">
        <v>71</v>
      </c>
      <c r="C86" s="330">
        <v>4658054</v>
      </c>
      <c r="F86" s="314"/>
      <c r="H86" s="331"/>
      <c r="J86" s="332"/>
      <c r="K86" s="332"/>
    </row>
    <row r="87" spans="1:13" s="336" customFormat="1" x14ac:dyDescent="0.25">
      <c r="A87" s="328" t="s">
        <v>70</v>
      </c>
      <c r="B87" s="329" t="s">
        <v>72</v>
      </c>
      <c r="C87" s="330">
        <v>5121109</v>
      </c>
      <c r="E87" s="314"/>
      <c r="F87" s="314"/>
      <c r="H87" s="331"/>
      <c r="J87" s="332"/>
      <c r="K87" s="332"/>
      <c r="M87" s="313"/>
    </row>
    <row r="88" spans="1:13" x14ac:dyDescent="0.25">
      <c r="A88" s="328" t="s">
        <v>70</v>
      </c>
      <c r="B88" s="329" t="s">
        <v>73</v>
      </c>
      <c r="C88" s="330">
        <v>1347594</v>
      </c>
      <c r="F88" s="314"/>
      <c r="H88" s="331"/>
      <c r="J88" s="332"/>
      <c r="K88" s="332"/>
    </row>
    <row r="89" spans="1:13" x14ac:dyDescent="0.25">
      <c r="A89" s="328" t="s">
        <v>70</v>
      </c>
      <c r="B89" s="329" t="s">
        <v>74</v>
      </c>
      <c r="C89" s="330">
        <v>8655755</v>
      </c>
      <c r="F89" s="314"/>
      <c r="H89" s="331"/>
      <c r="J89" s="332"/>
      <c r="K89" s="332"/>
    </row>
    <row r="90" spans="1:13" x14ac:dyDescent="0.25">
      <c r="A90" s="328" t="s">
        <v>70</v>
      </c>
      <c r="B90" s="329" t="s">
        <v>75</v>
      </c>
      <c r="C90" s="330">
        <v>3580256</v>
      </c>
      <c r="F90" s="314"/>
      <c r="H90" s="331"/>
      <c r="J90" s="332"/>
      <c r="K90" s="332"/>
    </row>
    <row r="91" spans="1:13" x14ac:dyDescent="0.25">
      <c r="A91" s="333" t="s">
        <v>76</v>
      </c>
      <c r="B91" s="334" t="s">
        <v>552</v>
      </c>
      <c r="C91" s="335">
        <v>13190789</v>
      </c>
      <c r="G91" s="314"/>
      <c r="H91" s="331"/>
      <c r="J91" s="332"/>
      <c r="K91" s="332"/>
    </row>
    <row r="92" spans="1:13" x14ac:dyDescent="0.25">
      <c r="A92" s="328" t="s">
        <v>76</v>
      </c>
      <c r="B92" s="329" t="s">
        <v>9</v>
      </c>
      <c r="C92" s="330">
        <v>9490384</v>
      </c>
      <c r="F92" s="314"/>
      <c r="H92" s="331"/>
      <c r="J92" s="332"/>
      <c r="K92" s="332"/>
    </row>
    <row r="93" spans="1:13" s="336" customFormat="1" x14ac:dyDescent="0.25">
      <c r="A93" s="328" t="s">
        <v>76</v>
      </c>
      <c r="B93" s="329" t="s">
        <v>77</v>
      </c>
      <c r="C93" s="330">
        <v>2171334</v>
      </c>
      <c r="E93" s="314"/>
      <c r="F93" s="314"/>
      <c r="H93" s="331"/>
      <c r="J93" s="332"/>
      <c r="K93" s="332"/>
      <c r="M93" s="313"/>
    </row>
    <row r="94" spans="1:13" x14ac:dyDescent="0.25">
      <c r="A94" s="328" t="s">
        <v>76</v>
      </c>
      <c r="B94" s="329" t="s">
        <v>78</v>
      </c>
      <c r="C94" s="330">
        <v>1529071</v>
      </c>
      <c r="F94" s="314"/>
      <c r="H94" s="331"/>
      <c r="J94" s="332"/>
      <c r="K94" s="332"/>
    </row>
    <row r="95" spans="1:13" x14ac:dyDescent="0.25">
      <c r="A95" s="333" t="s">
        <v>79</v>
      </c>
      <c r="B95" s="334" t="s">
        <v>552</v>
      </c>
      <c r="C95" s="335">
        <v>14247808</v>
      </c>
      <c r="G95" s="314"/>
      <c r="H95" s="331"/>
      <c r="J95" s="332"/>
      <c r="K95" s="332"/>
    </row>
    <row r="96" spans="1:13" x14ac:dyDescent="0.25">
      <c r="A96" s="328" t="s">
        <v>79</v>
      </c>
      <c r="B96" s="329" t="s">
        <v>9</v>
      </c>
      <c r="C96" s="330">
        <v>2790061</v>
      </c>
      <c r="F96" s="314"/>
      <c r="H96" s="331"/>
      <c r="J96" s="332"/>
      <c r="K96" s="332"/>
    </row>
    <row r="97" spans="1:13" x14ac:dyDescent="0.25">
      <c r="A97" s="328" t="s">
        <v>79</v>
      </c>
      <c r="B97" s="329" t="s">
        <v>80</v>
      </c>
      <c r="C97" s="330">
        <v>1845835</v>
      </c>
      <c r="F97" s="314"/>
      <c r="H97" s="331"/>
      <c r="J97" s="332"/>
      <c r="K97" s="332"/>
    </row>
    <row r="98" spans="1:13" x14ac:dyDescent="0.25">
      <c r="A98" s="328" t="s">
        <v>79</v>
      </c>
      <c r="B98" s="329" t="s">
        <v>81</v>
      </c>
      <c r="C98" s="330">
        <v>2884486</v>
      </c>
      <c r="F98" s="314"/>
      <c r="H98" s="331"/>
      <c r="J98" s="332"/>
      <c r="K98" s="332"/>
    </row>
    <row r="99" spans="1:13" x14ac:dyDescent="0.25">
      <c r="A99" s="328" t="s">
        <v>79</v>
      </c>
      <c r="B99" s="329" t="s">
        <v>82</v>
      </c>
      <c r="C99" s="330">
        <v>710701</v>
      </c>
      <c r="F99" s="314"/>
      <c r="H99" s="331"/>
      <c r="J99" s="332"/>
      <c r="K99" s="332"/>
    </row>
    <row r="100" spans="1:13" x14ac:dyDescent="0.25">
      <c r="A100" s="328" t="s">
        <v>79</v>
      </c>
      <c r="B100" s="329" t="s">
        <v>83</v>
      </c>
      <c r="C100" s="330">
        <v>2002636</v>
      </c>
      <c r="F100" s="314"/>
      <c r="H100" s="331"/>
      <c r="J100" s="332"/>
      <c r="K100" s="332"/>
    </row>
    <row r="101" spans="1:13" s="336" customFormat="1" x14ac:dyDescent="0.25">
      <c r="A101" s="328" t="s">
        <v>79</v>
      </c>
      <c r="B101" s="329" t="s">
        <v>84</v>
      </c>
      <c r="C101" s="330">
        <v>1329077</v>
      </c>
      <c r="E101" s="314"/>
      <c r="F101" s="314"/>
      <c r="H101" s="331"/>
      <c r="J101" s="332"/>
      <c r="K101" s="332"/>
      <c r="M101" s="313"/>
    </row>
    <row r="102" spans="1:13" x14ac:dyDescent="0.25">
      <c r="A102" s="328" t="s">
        <v>79</v>
      </c>
      <c r="B102" s="329" t="s">
        <v>85</v>
      </c>
      <c r="C102" s="330">
        <v>1599001</v>
      </c>
      <c r="F102" s="314"/>
      <c r="H102" s="331"/>
      <c r="J102" s="332"/>
      <c r="K102" s="332"/>
    </row>
    <row r="103" spans="1:13" x14ac:dyDescent="0.25">
      <c r="A103" s="328" t="s">
        <v>79</v>
      </c>
      <c r="B103" s="329" t="s">
        <v>86</v>
      </c>
      <c r="C103" s="330">
        <v>1086011</v>
      </c>
      <c r="F103" s="314"/>
      <c r="H103" s="331"/>
      <c r="J103" s="332"/>
      <c r="K103" s="332"/>
    </row>
    <row r="104" spans="1:13" x14ac:dyDescent="0.25">
      <c r="A104" s="333" t="s">
        <v>87</v>
      </c>
      <c r="B104" s="334" t="s">
        <v>552</v>
      </c>
      <c r="C104" s="335">
        <v>37301070</v>
      </c>
      <c r="G104" s="314"/>
      <c r="H104" s="331"/>
      <c r="J104" s="332"/>
      <c r="K104" s="332"/>
    </row>
    <row r="105" spans="1:13" x14ac:dyDescent="0.25">
      <c r="A105" s="328" t="s">
        <v>87</v>
      </c>
      <c r="B105" s="329" t="s">
        <v>9</v>
      </c>
      <c r="C105" s="330">
        <v>9597840</v>
      </c>
      <c r="F105" s="314"/>
      <c r="H105" s="331"/>
      <c r="J105" s="332"/>
      <c r="K105" s="332"/>
    </row>
    <row r="106" spans="1:13" s="336" customFormat="1" x14ac:dyDescent="0.25">
      <c r="A106" s="328" t="s">
        <v>87</v>
      </c>
      <c r="B106" s="329" t="s">
        <v>88</v>
      </c>
      <c r="C106" s="330">
        <v>4021811</v>
      </c>
      <c r="E106" s="314"/>
      <c r="F106" s="314"/>
      <c r="H106" s="331"/>
      <c r="J106" s="332"/>
      <c r="K106" s="332"/>
      <c r="M106" s="313"/>
    </row>
    <row r="107" spans="1:13" x14ac:dyDescent="0.25">
      <c r="A107" s="328" t="s">
        <v>87</v>
      </c>
      <c r="B107" s="329" t="s">
        <v>89</v>
      </c>
      <c r="C107" s="330">
        <v>8875213</v>
      </c>
      <c r="F107" s="314"/>
      <c r="H107" s="331"/>
      <c r="J107" s="332"/>
      <c r="K107" s="332"/>
    </row>
    <row r="108" spans="1:13" x14ac:dyDescent="0.25">
      <c r="A108" s="328" t="s">
        <v>87</v>
      </c>
      <c r="B108" s="329" t="s">
        <v>90</v>
      </c>
      <c r="C108" s="330">
        <v>5459475</v>
      </c>
      <c r="F108" s="314"/>
      <c r="H108" s="331"/>
      <c r="J108" s="332"/>
      <c r="K108" s="332"/>
    </row>
    <row r="109" spans="1:13" x14ac:dyDescent="0.25">
      <c r="A109" s="328" t="s">
        <v>87</v>
      </c>
      <c r="B109" s="329" t="s">
        <v>91</v>
      </c>
      <c r="C109" s="330">
        <v>2443221</v>
      </c>
      <c r="F109" s="314"/>
      <c r="H109" s="331"/>
      <c r="J109" s="332"/>
      <c r="K109" s="332"/>
    </row>
    <row r="110" spans="1:13" x14ac:dyDescent="0.25">
      <c r="A110" s="328" t="s">
        <v>87</v>
      </c>
      <c r="B110" s="329" t="s">
        <v>92</v>
      </c>
      <c r="C110" s="330">
        <v>4833441</v>
      </c>
      <c r="F110" s="314"/>
      <c r="H110" s="331"/>
      <c r="J110" s="332"/>
      <c r="K110" s="332"/>
    </row>
    <row r="111" spans="1:13" x14ac:dyDescent="0.25">
      <c r="A111" s="328" t="s">
        <v>87</v>
      </c>
      <c r="B111" s="329" t="s">
        <v>93</v>
      </c>
      <c r="C111" s="330">
        <v>1279891</v>
      </c>
      <c r="F111" s="314"/>
      <c r="H111" s="331"/>
      <c r="J111" s="332"/>
      <c r="K111" s="332"/>
    </row>
    <row r="112" spans="1:13" x14ac:dyDescent="0.25">
      <c r="A112" s="328" t="s">
        <v>87</v>
      </c>
      <c r="B112" s="329" t="s">
        <v>94</v>
      </c>
      <c r="C112" s="330">
        <v>790178</v>
      </c>
      <c r="F112" s="314"/>
      <c r="H112" s="331"/>
      <c r="J112" s="332"/>
      <c r="K112" s="332"/>
    </row>
    <row r="113" spans="1:13" x14ac:dyDescent="0.25">
      <c r="A113" s="333" t="s">
        <v>95</v>
      </c>
      <c r="B113" s="334" t="s">
        <v>552</v>
      </c>
      <c r="C113" s="335">
        <v>35086060</v>
      </c>
      <c r="G113" s="314"/>
      <c r="H113" s="331"/>
      <c r="J113" s="332"/>
      <c r="K113" s="332"/>
    </row>
    <row r="114" spans="1:13" x14ac:dyDescent="0.25">
      <c r="A114" s="328" t="s">
        <v>95</v>
      </c>
      <c r="B114" s="329" t="s">
        <v>9</v>
      </c>
      <c r="C114" s="330">
        <v>5077287</v>
      </c>
      <c r="F114" s="314"/>
      <c r="H114" s="331"/>
      <c r="J114" s="332"/>
      <c r="K114" s="332"/>
    </row>
    <row r="115" spans="1:13" x14ac:dyDescent="0.25">
      <c r="A115" s="328" t="s">
        <v>95</v>
      </c>
      <c r="B115" s="329" t="s">
        <v>96</v>
      </c>
      <c r="C115" s="330">
        <v>2802009</v>
      </c>
      <c r="F115" s="314"/>
      <c r="H115" s="331"/>
      <c r="J115" s="332"/>
      <c r="K115" s="332"/>
    </row>
    <row r="116" spans="1:13" s="336" customFormat="1" x14ac:dyDescent="0.25">
      <c r="A116" s="328" t="s">
        <v>95</v>
      </c>
      <c r="B116" s="329" t="s">
        <v>97</v>
      </c>
      <c r="C116" s="330">
        <v>3269097</v>
      </c>
      <c r="E116" s="314"/>
      <c r="F116" s="314"/>
      <c r="H116" s="331"/>
      <c r="J116" s="332"/>
      <c r="K116" s="332"/>
      <c r="M116" s="313"/>
    </row>
    <row r="117" spans="1:13" x14ac:dyDescent="0.25">
      <c r="A117" s="328" t="s">
        <v>95</v>
      </c>
      <c r="B117" s="329" t="s">
        <v>98</v>
      </c>
      <c r="C117" s="330">
        <v>2928418</v>
      </c>
      <c r="F117" s="314"/>
      <c r="H117" s="331"/>
      <c r="J117" s="332"/>
      <c r="K117" s="332"/>
    </row>
    <row r="118" spans="1:13" x14ac:dyDescent="0.25">
      <c r="A118" s="328" t="s">
        <v>95</v>
      </c>
      <c r="B118" s="329" t="s">
        <v>99</v>
      </c>
      <c r="C118" s="330">
        <v>8567118</v>
      </c>
      <c r="F118" s="314"/>
      <c r="H118" s="331"/>
      <c r="J118" s="332"/>
      <c r="K118" s="332"/>
    </row>
    <row r="119" spans="1:13" x14ac:dyDescent="0.25">
      <c r="A119" s="328" t="s">
        <v>95</v>
      </c>
      <c r="B119" s="329" t="s">
        <v>100</v>
      </c>
      <c r="C119" s="330">
        <v>8220826</v>
      </c>
      <c r="F119" s="314"/>
      <c r="H119" s="331"/>
      <c r="J119" s="332"/>
      <c r="K119" s="332"/>
    </row>
    <row r="120" spans="1:13" x14ac:dyDescent="0.25">
      <c r="A120" s="328" t="s">
        <v>95</v>
      </c>
      <c r="B120" s="329" t="s">
        <v>101</v>
      </c>
      <c r="C120" s="330">
        <v>4221305</v>
      </c>
      <c r="F120" s="314"/>
      <c r="H120" s="331"/>
      <c r="J120" s="332"/>
      <c r="K120" s="332"/>
    </row>
    <row r="121" spans="1:13" x14ac:dyDescent="0.25">
      <c r="A121" s="333" t="s">
        <v>102</v>
      </c>
      <c r="B121" s="334" t="s">
        <v>552</v>
      </c>
      <c r="C121" s="335">
        <v>31904028</v>
      </c>
      <c r="G121" s="314"/>
      <c r="H121" s="331"/>
      <c r="J121" s="332"/>
      <c r="K121" s="332"/>
    </row>
    <row r="122" spans="1:13" x14ac:dyDescent="0.25">
      <c r="A122" s="328" t="s">
        <v>102</v>
      </c>
      <c r="B122" s="329" t="s">
        <v>9</v>
      </c>
      <c r="C122" s="330">
        <v>7767690</v>
      </c>
      <c r="F122" s="314"/>
      <c r="H122" s="331"/>
      <c r="J122" s="332"/>
      <c r="K122" s="332"/>
    </row>
    <row r="123" spans="1:13" x14ac:dyDescent="0.25">
      <c r="A123" s="328" t="s">
        <v>102</v>
      </c>
      <c r="B123" s="329" t="s">
        <v>103</v>
      </c>
      <c r="C123" s="330">
        <v>1118648</v>
      </c>
      <c r="F123" s="314"/>
      <c r="H123" s="331"/>
      <c r="J123" s="332"/>
      <c r="K123" s="332"/>
    </row>
    <row r="124" spans="1:13" x14ac:dyDescent="0.25">
      <c r="A124" s="328" t="s">
        <v>102</v>
      </c>
      <c r="B124" s="329" t="s">
        <v>104</v>
      </c>
      <c r="C124" s="330">
        <v>3900290</v>
      </c>
      <c r="F124" s="314"/>
      <c r="H124" s="331"/>
      <c r="J124" s="332"/>
      <c r="K124" s="332"/>
    </row>
    <row r="125" spans="1:13" x14ac:dyDescent="0.25">
      <c r="A125" s="328" t="s">
        <v>102</v>
      </c>
      <c r="B125" s="329" t="s">
        <v>105</v>
      </c>
      <c r="C125" s="330">
        <v>5357939</v>
      </c>
      <c r="F125" s="314"/>
      <c r="H125" s="331"/>
      <c r="J125" s="332"/>
      <c r="K125" s="332"/>
    </row>
    <row r="126" spans="1:13" s="336" customFormat="1" x14ac:dyDescent="0.25">
      <c r="A126" s="328" t="s">
        <v>102</v>
      </c>
      <c r="B126" s="329" t="s">
        <v>106</v>
      </c>
      <c r="C126" s="330">
        <v>1148190</v>
      </c>
      <c r="E126" s="314"/>
      <c r="F126" s="314"/>
      <c r="H126" s="331"/>
      <c r="J126" s="332"/>
      <c r="K126" s="332"/>
      <c r="M126" s="313"/>
    </row>
    <row r="127" spans="1:13" x14ac:dyDescent="0.25">
      <c r="A127" s="328" t="s">
        <v>102</v>
      </c>
      <c r="B127" s="329" t="s">
        <v>107</v>
      </c>
      <c r="C127" s="330">
        <v>4179887</v>
      </c>
      <c r="F127" s="314"/>
      <c r="H127" s="331"/>
      <c r="J127" s="332"/>
      <c r="K127" s="332"/>
    </row>
    <row r="128" spans="1:13" x14ac:dyDescent="0.25">
      <c r="A128" s="328" t="s">
        <v>102</v>
      </c>
      <c r="B128" s="329" t="s">
        <v>108</v>
      </c>
      <c r="C128" s="330">
        <v>5992373</v>
      </c>
      <c r="F128" s="314"/>
      <c r="H128" s="331"/>
      <c r="J128" s="332"/>
      <c r="K128" s="332"/>
    </row>
    <row r="129" spans="1:13" x14ac:dyDescent="0.25">
      <c r="A129" s="328" t="s">
        <v>102</v>
      </c>
      <c r="B129" s="329" t="s">
        <v>109</v>
      </c>
      <c r="C129" s="330">
        <v>1673442</v>
      </c>
      <c r="F129" s="314"/>
      <c r="H129" s="331"/>
      <c r="J129" s="332"/>
      <c r="K129" s="332"/>
    </row>
    <row r="130" spans="1:13" x14ac:dyDescent="0.25">
      <c r="A130" s="328" t="s">
        <v>102</v>
      </c>
      <c r="B130" s="329" t="s">
        <v>110</v>
      </c>
      <c r="C130" s="330">
        <v>765569</v>
      </c>
      <c r="F130" s="314"/>
      <c r="H130" s="331"/>
      <c r="J130" s="332"/>
      <c r="K130" s="332"/>
    </row>
    <row r="131" spans="1:13" x14ac:dyDescent="0.25">
      <c r="A131" s="333" t="s">
        <v>111</v>
      </c>
      <c r="B131" s="334" t="s">
        <v>552</v>
      </c>
      <c r="C131" s="335">
        <v>17096303</v>
      </c>
      <c r="G131" s="314"/>
      <c r="H131" s="331"/>
      <c r="J131" s="332"/>
      <c r="K131" s="332"/>
    </row>
    <row r="132" spans="1:13" x14ac:dyDescent="0.25">
      <c r="A132" s="328" t="s">
        <v>111</v>
      </c>
      <c r="B132" s="329" t="s">
        <v>9</v>
      </c>
      <c r="C132" s="330">
        <v>4080398</v>
      </c>
      <c r="F132" s="314"/>
      <c r="H132" s="331"/>
      <c r="J132" s="332"/>
      <c r="K132" s="332"/>
    </row>
    <row r="133" spans="1:13" x14ac:dyDescent="0.25">
      <c r="A133" s="328" t="s">
        <v>111</v>
      </c>
      <c r="B133" s="329" t="s">
        <v>112</v>
      </c>
      <c r="C133" s="330">
        <v>786566</v>
      </c>
      <c r="F133" s="314"/>
      <c r="H133" s="331"/>
      <c r="J133" s="332"/>
      <c r="K133" s="332"/>
    </row>
    <row r="134" spans="1:13" x14ac:dyDescent="0.25">
      <c r="A134" s="328" t="s">
        <v>111</v>
      </c>
      <c r="B134" s="329" t="s">
        <v>113</v>
      </c>
      <c r="C134" s="330">
        <v>551135</v>
      </c>
      <c r="F134" s="314"/>
      <c r="H134" s="331"/>
      <c r="J134" s="332"/>
      <c r="K134" s="332"/>
    </row>
    <row r="135" spans="1:13" s="336" customFormat="1" x14ac:dyDescent="0.25">
      <c r="A135" s="328" t="s">
        <v>111</v>
      </c>
      <c r="B135" s="329" t="s">
        <v>114</v>
      </c>
      <c r="C135" s="330">
        <v>4179734</v>
      </c>
      <c r="E135" s="314"/>
      <c r="F135" s="314"/>
      <c r="H135" s="331"/>
      <c r="J135" s="332"/>
      <c r="K135" s="332"/>
      <c r="M135" s="313"/>
    </row>
    <row r="136" spans="1:13" x14ac:dyDescent="0.25">
      <c r="A136" s="328" t="s">
        <v>111</v>
      </c>
      <c r="B136" s="329" t="s">
        <v>115</v>
      </c>
      <c r="C136" s="330">
        <v>778013</v>
      </c>
      <c r="F136" s="314"/>
      <c r="H136" s="331"/>
      <c r="J136" s="332"/>
      <c r="K136" s="332"/>
    </row>
    <row r="137" spans="1:13" x14ac:dyDescent="0.25">
      <c r="A137" s="328" t="s">
        <v>111</v>
      </c>
      <c r="B137" s="329" t="s">
        <v>116</v>
      </c>
      <c r="C137" s="330">
        <v>469418</v>
      </c>
      <c r="F137" s="314"/>
      <c r="H137" s="331"/>
      <c r="J137" s="332"/>
      <c r="K137" s="332"/>
    </row>
    <row r="138" spans="1:13" x14ac:dyDescent="0.25">
      <c r="A138" s="328" t="s">
        <v>111</v>
      </c>
      <c r="B138" s="329" t="s">
        <v>117</v>
      </c>
      <c r="C138" s="330">
        <v>1027976</v>
      </c>
      <c r="F138" s="314"/>
      <c r="H138" s="331"/>
      <c r="J138" s="332"/>
      <c r="K138" s="332"/>
    </row>
    <row r="139" spans="1:13" x14ac:dyDescent="0.25">
      <c r="A139" s="328" t="s">
        <v>111</v>
      </c>
      <c r="B139" s="329" t="s">
        <v>118</v>
      </c>
      <c r="C139" s="330">
        <v>616077</v>
      </c>
      <c r="F139" s="314"/>
      <c r="H139" s="331"/>
      <c r="J139" s="332"/>
      <c r="K139" s="332"/>
    </row>
    <row r="140" spans="1:13" x14ac:dyDescent="0.25">
      <c r="A140" s="328" t="s">
        <v>111</v>
      </c>
      <c r="B140" s="329" t="s">
        <v>119</v>
      </c>
      <c r="C140" s="330">
        <v>341429</v>
      </c>
      <c r="F140" s="314"/>
      <c r="H140" s="331"/>
      <c r="J140" s="332"/>
      <c r="K140" s="332"/>
    </row>
    <row r="141" spans="1:13" x14ac:dyDescent="0.25">
      <c r="A141" s="328" t="s">
        <v>111</v>
      </c>
      <c r="B141" s="329" t="s">
        <v>120</v>
      </c>
      <c r="C141" s="330">
        <v>1107006</v>
      </c>
      <c r="F141" s="314"/>
      <c r="H141" s="331"/>
      <c r="J141" s="332"/>
      <c r="K141" s="332"/>
    </row>
    <row r="142" spans="1:13" x14ac:dyDescent="0.25">
      <c r="A142" s="328" t="s">
        <v>111</v>
      </c>
      <c r="B142" s="329" t="s">
        <v>121</v>
      </c>
      <c r="C142" s="330">
        <v>3158551</v>
      </c>
      <c r="F142" s="314"/>
      <c r="H142" s="331"/>
      <c r="J142" s="332"/>
      <c r="K142" s="332"/>
    </row>
    <row r="143" spans="1:13" x14ac:dyDescent="0.25">
      <c r="A143" s="333" t="s">
        <v>122</v>
      </c>
      <c r="B143" s="334" t="s">
        <v>552</v>
      </c>
      <c r="C143" s="335">
        <v>30525683</v>
      </c>
      <c r="G143" s="314"/>
      <c r="H143" s="331"/>
      <c r="J143" s="332"/>
      <c r="K143" s="332"/>
    </row>
    <row r="144" spans="1:13" x14ac:dyDescent="0.25">
      <c r="A144" s="328" t="s">
        <v>122</v>
      </c>
      <c r="B144" s="329" t="s">
        <v>9</v>
      </c>
      <c r="C144" s="330">
        <v>2846838</v>
      </c>
      <c r="F144" s="314"/>
      <c r="H144" s="331"/>
      <c r="J144" s="332"/>
      <c r="K144" s="332"/>
    </row>
    <row r="145" spans="1:13" x14ac:dyDescent="0.25">
      <c r="A145" s="328" t="s">
        <v>122</v>
      </c>
      <c r="B145" s="329" t="s">
        <v>123</v>
      </c>
      <c r="C145" s="330">
        <v>3084753</v>
      </c>
      <c r="F145" s="314"/>
      <c r="H145" s="331"/>
      <c r="J145" s="332"/>
      <c r="K145" s="332"/>
    </row>
    <row r="146" spans="1:13" s="336" customFormat="1" x14ac:dyDescent="0.25">
      <c r="A146" s="328" t="s">
        <v>122</v>
      </c>
      <c r="B146" s="329" t="s">
        <v>124</v>
      </c>
      <c r="C146" s="330">
        <v>3911120</v>
      </c>
      <c r="E146" s="314"/>
      <c r="F146" s="314"/>
      <c r="H146" s="331"/>
      <c r="J146" s="332"/>
      <c r="K146" s="332"/>
      <c r="M146" s="313"/>
    </row>
    <row r="147" spans="1:13" x14ac:dyDescent="0.25">
      <c r="A147" s="328" t="s">
        <v>122</v>
      </c>
      <c r="B147" s="329" t="s">
        <v>125</v>
      </c>
      <c r="C147" s="330">
        <v>4562359</v>
      </c>
      <c r="F147" s="314"/>
      <c r="H147" s="331"/>
      <c r="J147" s="332"/>
      <c r="K147" s="332"/>
    </row>
    <row r="148" spans="1:13" x14ac:dyDescent="0.25">
      <c r="A148" s="328" t="s">
        <v>122</v>
      </c>
      <c r="B148" s="329" t="s">
        <v>126</v>
      </c>
      <c r="C148" s="330">
        <v>3432004</v>
      </c>
      <c r="F148" s="314"/>
      <c r="H148" s="331"/>
      <c r="J148" s="332"/>
      <c r="K148" s="332"/>
    </row>
    <row r="149" spans="1:13" x14ac:dyDescent="0.25">
      <c r="A149" s="328" t="s">
        <v>122</v>
      </c>
      <c r="B149" s="329" t="s">
        <v>127</v>
      </c>
      <c r="C149" s="330">
        <v>536604</v>
      </c>
      <c r="F149" s="314"/>
      <c r="H149" s="331"/>
      <c r="J149" s="332"/>
      <c r="K149" s="332"/>
    </row>
    <row r="150" spans="1:13" x14ac:dyDescent="0.25">
      <c r="A150" s="328" t="s">
        <v>122</v>
      </c>
      <c r="B150" s="329" t="s">
        <v>128</v>
      </c>
      <c r="C150" s="330">
        <v>2367832</v>
      </c>
      <c r="F150" s="314"/>
      <c r="H150" s="331"/>
      <c r="J150" s="332"/>
      <c r="K150" s="332"/>
    </row>
    <row r="151" spans="1:13" x14ac:dyDescent="0.25">
      <c r="A151" s="328" t="s">
        <v>122</v>
      </c>
      <c r="B151" s="329" t="s">
        <v>129</v>
      </c>
      <c r="C151" s="330">
        <v>1488272</v>
      </c>
      <c r="F151" s="314"/>
      <c r="H151" s="331"/>
      <c r="J151" s="332"/>
      <c r="K151" s="332"/>
    </row>
    <row r="152" spans="1:13" x14ac:dyDescent="0.25">
      <c r="A152" s="328" t="s">
        <v>122</v>
      </c>
      <c r="B152" s="329" t="s">
        <v>131</v>
      </c>
      <c r="C152" s="330">
        <v>1981137</v>
      </c>
      <c r="F152" s="314"/>
      <c r="H152" s="331"/>
      <c r="J152" s="332"/>
      <c r="K152" s="332"/>
    </row>
    <row r="153" spans="1:13" x14ac:dyDescent="0.25">
      <c r="A153" s="328" t="s">
        <v>607</v>
      </c>
      <c r="B153" s="329" t="s">
        <v>130</v>
      </c>
      <c r="C153" s="330">
        <v>1604235</v>
      </c>
      <c r="F153" s="314"/>
      <c r="H153" s="331"/>
      <c r="J153" s="332"/>
      <c r="K153" s="332"/>
    </row>
    <row r="154" spans="1:13" x14ac:dyDescent="0.25">
      <c r="A154" s="328" t="s">
        <v>122</v>
      </c>
      <c r="B154" s="329" t="s">
        <v>132</v>
      </c>
      <c r="C154" s="330">
        <v>4710529</v>
      </c>
      <c r="F154" s="314"/>
      <c r="H154" s="331"/>
      <c r="J154" s="332"/>
      <c r="K154" s="332"/>
    </row>
    <row r="155" spans="1:13" x14ac:dyDescent="0.25">
      <c r="A155" s="333" t="s">
        <v>133</v>
      </c>
      <c r="B155" s="334" t="s">
        <v>552</v>
      </c>
      <c r="C155" s="335">
        <v>19967866</v>
      </c>
      <c r="G155" s="314"/>
      <c r="H155" s="331"/>
      <c r="J155" s="332"/>
      <c r="K155" s="332"/>
    </row>
    <row r="156" spans="1:13" x14ac:dyDescent="0.25">
      <c r="A156" s="328" t="s">
        <v>133</v>
      </c>
      <c r="B156" s="329" t="s">
        <v>9</v>
      </c>
      <c r="C156" s="330">
        <v>3077525</v>
      </c>
      <c r="F156" s="314"/>
      <c r="H156" s="331"/>
      <c r="J156" s="332"/>
      <c r="K156" s="332"/>
    </row>
    <row r="157" spans="1:13" x14ac:dyDescent="0.25">
      <c r="A157" s="328" t="s">
        <v>133</v>
      </c>
      <c r="B157" s="329" t="s">
        <v>134</v>
      </c>
      <c r="C157" s="330">
        <v>421211</v>
      </c>
      <c r="F157" s="314"/>
      <c r="H157" s="331"/>
      <c r="J157" s="332"/>
      <c r="K157" s="332"/>
    </row>
    <row r="158" spans="1:13" x14ac:dyDescent="0.25">
      <c r="A158" s="328" t="s">
        <v>133</v>
      </c>
      <c r="B158" s="329" t="s">
        <v>135</v>
      </c>
      <c r="C158" s="330">
        <v>2336945</v>
      </c>
      <c r="F158" s="314"/>
      <c r="H158" s="331"/>
      <c r="J158" s="332"/>
      <c r="K158" s="332"/>
    </row>
    <row r="159" spans="1:13" x14ac:dyDescent="0.25">
      <c r="A159" s="328" t="s">
        <v>133</v>
      </c>
      <c r="B159" s="329" t="s">
        <v>136</v>
      </c>
      <c r="C159" s="330">
        <v>3519981</v>
      </c>
      <c r="F159" s="314"/>
      <c r="H159" s="331"/>
      <c r="J159" s="332"/>
      <c r="K159" s="332"/>
    </row>
    <row r="160" spans="1:13" x14ac:dyDescent="0.25">
      <c r="A160" s="328" t="s">
        <v>133</v>
      </c>
      <c r="B160" s="329" t="s">
        <v>137</v>
      </c>
      <c r="C160" s="330">
        <v>859063</v>
      </c>
      <c r="F160" s="314"/>
      <c r="H160" s="331"/>
      <c r="J160" s="332"/>
      <c r="K160" s="332"/>
    </row>
    <row r="161" spans="1:13" x14ac:dyDescent="0.25">
      <c r="A161" s="328" t="s">
        <v>133</v>
      </c>
      <c r="B161" s="329" t="s">
        <v>138</v>
      </c>
      <c r="C161" s="330">
        <v>2424418</v>
      </c>
      <c r="F161" s="314"/>
      <c r="H161" s="331"/>
      <c r="J161" s="332"/>
      <c r="K161" s="332"/>
    </row>
    <row r="162" spans="1:13" x14ac:dyDescent="0.25">
      <c r="A162" s="328" t="s">
        <v>133</v>
      </c>
      <c r="B162" s="329" t="s">
        <v>139</v>
      </c>
      <c r="C162" s="330">
        <v>1292782</v>
      </c>
      <c r="F162" s="314"/>
      <c r="H162" s="331"/>
      <c r="J162" s="332"/>
      <c r="K162" s="332"/>
    </row>
    <row r="163" spans="1:13" x14ac:dyDescent="0.25">
      <c r="A163" s="328" t="s">
        <v>133</v>
      </c>
      <c r="B163" s="329" t="s">
        <v>140</v>
      </c>
      <c r="C163" s="330">
        <v>614229</v>
      </c>
      <c r="F163" s="314"/>
      <c r="H163" s="331"/>
      <c r="J163" s="332"/>
      <c r="K163" s="332"/>
    </row>
    <row r="164" spans="1:13" x14ac:dyDescent="0.25">
      <c r="A164" s="328" t="s">
        <v>133</v>
      </c>
      <c r="B164" s="329" t="s">
        <v>141</v>
      </c>
      <c r="C164" s="330">
        <v>1026859</v>
      </c>
      <c r="F164" s="314"/>
      <c r="H164" s="331"/>
      <c r="J164" s="332"/>
      <c r="K164" s="332"/>
    </row>
    <row r="165" spans="1:13" x14ac:dyDescent="0.25">
      <c r="A165" s="328" t="s">
        <v>133</v>
      </c>
      <c r="B165" s="329" t="s">
        <v>142</v>
      </c>
      <c r="C165" s="330">
        <v>1378757</v>
      </c>
      <c r="F165" s="314"/>
      <c r="H165" s="331"/>
      <c r="J165" s="332"/>
      <c r="K165" s="332"/>
    </row>
    <row r="166" spans="1:13" x14ac:dyDescent="0.25">
      <c r="A166" s="328" t="s">
        <v>133</v>
      </c>
      <c r="B166" s="329" t="s">
        <v>143</v>
      </c>
      <c r="C166" s="330">
        <v>1114665</v>
      </c>
      <c r="F166" s="314"/>
      <c r="H166" s="331"/>
      <c r="J166" s="332"/>
      <c r="K166" s="332"/>
    </row>
    <row r="167" spans="1:13" x14ac:dyDescent="0.25">
      <c r="A167" s="328" t="s">
        <v>133</v>
      </c>
      <c r="B167" s="329" t="s">
        <v>144</v>
      </c>
      <c r="C167" s="330">
        <v>1901431</v>
      </c>
      <c r="F167" s="314"/>
      <c r="H167" s="331"/>
      <c r="J167" s="332"/>
      <c r="K167" s="332"/>
    </row>
    <row r="168" spans="1:13" x14ac:dyDescent="0.25">
      <c r="A168" s="333" t="s">
        <v>145</v>
      </c>
      <c r="B168" s="334" t="s">
        <v>552</v>
      </c>
      <c r="C168" s="335">
        <v>44188333</v>
      </c>
      <c r="G168" s="314"/>
      <c r="H168" s="331"/>
      <c r="J168" s="332"/>
      <c r="K168" s="332"/>
    </row>
    <row r="169" spans="1:13" x14ac:dyDescent="0.25">
      <c r="A169" s="328" t="s">
        <v>145</v>
      </c>
      <c r="B169" s="329" t="s">
        <v>9</v>
      </c>
      <c r="C169" s="330">
        <v>9871625</v>
      </c>
      <c r="F169" s="314"/>
      <c r="H169" s="331"/>
      <c r="J169" s="332"/>
      <c r="K169" s="332"/>
    </row>
    <row r="170" spans="1:13" x14ac:dyDescent="0.25">
      <c r="A170" s="328" t="s">
        <v>145</v>
      </c>
      <c r="B170" s="329" t="s">
        <v>146</v>
      </c>
      <c r="C170" s="330">
        <v>4039359</v>
      </c>
      <c r="F170" s="314"/>
      <c r="H170" s="331"/>
      <c r="J170" s="332"/>
      <c r="K170" s="332"/>
    </row>
    <row r="171" spans="1:13" x14ac:dyDescent="0.25">
      <c r="A171" s="328" t="s">
        <v>145</v>
      </c>
      <c r="B171" s="329" t="s">
        <v>15</v>
      </c>
      <c r="C171" s="330">
        <v>3258458</v>
      </c>
      <c r="F171" s="314"/>
      <c r="H171" s="331"/>
      <c r="J171" s="332"/>
      <c r="K171" s="332"/>
    </row>
    <row r="172" spans="1:13" s="336" customFormat="1" x14ac:dyDescent="0.25">
      <c r="A172" s="328" t="s">
        <v>145</v>
      </c>
      <c r="B172" s="329" t="s">
        <v>147</v>
      </c>
      <c r="C172" s="330">
        <v>777491</v>
      </c>
      <c r="E172" s="314"/>
      <c r="F172" s="314"/>
      <c r="H172" s="331"/>
      <c r="J172" s="332"/>
      <c r="K172" s="332"/>
      <c r="M172" s="313"/>
    </row>
    <row r="173" spans="1:13" x14ac:dyDescent="0.25">
      <c r="A173" s="328" t="s">
        <v>145</v>
      </c>
      <c r="B173" s="329" t="s">
        <v>148</v>
      </c>
      <c r="C173" s="330">
        <v>897297</v>
      </c>
      <c r="F173" s="314"/>
      <c r="H173" s="331"/>
      <c r="J173" s="332"/>
      <c r="K173" s="332"/>
    </row>
    <row r="174" spans="1:13" x14ac:dyDescent="0.25">
      <c r="A174" s="328" t="s">
        <v>145</v>
      </c>
      <c r="B174" s="329" t="s">
        <v>149</v>
      </c>
      <c r="C174" s="330">
        <v>5311020</v>
      </c>
      <c r="F174" s="314"/>
      <c r="H174" s="331"/>
      <c r="J174" s="332"/>
      <c r="K174" s="332"/>
    </row>
    <row r="175" spans="1:13" x14ac:dyDescent="0.25">
      <c r="A175" s="328" t="s">
        <v>145</v>
      </c>
      <c r="B175" s="329" t="s">
        <v>150</v>
      </c>
      <c r="C175" s="330">
        <v>4237836</v>
      </c>
      <c r="F175" s="314"/>
      <c r="H175" s="331"/>
      <c r="J175" s="332"/>
      <c r="K175" s="332"/>
    </row>
    <row r="176" spans="1:13" x14ac:dyDescent="0.25">
      <c r="A176" s="328" t="s">
        <v>145</v>
      </c>
      <c r="B176" s="329" t="s">
        <v>151</v>
      </c>
      <c r="C176" s="330">
        <v>688128</v>
      </c>
      <c r="F176" s="314"/>
      <c r="H176" s="331"/>
      <c r="J176" s="332"/>
      <c r="K176" s="332"/>
    </row>
    <row r="177" spans="1:13" x14ac:dyDescent="0.25">
      <c r="A177" s="328" t="s">
        <v>145</v>
      </c>
      <c r="B177" s="329" t="s">
        <v>152</v>
      </c>
      <c r="C177" s="330">
        <v>2835279</v>
      </c>
      <c r="F177" s="314"/>
      <c r="H177" s="331"/>
      <c r="J177" s="332"/>
      <c r="K177" s="332"/>
    </row>
    <row r="178" spans="1:13" x14ac:dyDescent="0.25">
      <c r="A178" s="328" t="s">
        <v>145</v>
      </c>
      <c r="B178" s="329" t="s">
        <v>153</v>
      </c>
      <c r="C178" s="330">
        <v>557765</v>
      </c>
      <c r="F178" s="314"/>
      <c r="H178" s="331"/>
      <c r="J178" s="332"/>
      <c r="K178" s="332"/>
    </row>
    <row r="179" spans="1:13" x14ac:dyDescent="0.25">
      <c r="A179" s="328" t="s">
        <v>145</v>
      </c>
      <c r="B179" s="329" t="s">
        <v>43</v>
      </c>
      <c r="C179" s="330">
        <v>613559</v>
      </c>
      <c r="F179" s="314"/>
      <c r="H179" s="331"/>
      <c r="J179" s="332"/>
      <c r="K179" s="332"/>
    </row>
    <row r="180" spans="1:13" x14ac:dyDescent="0.25">
      <c r="A180" s="328" t="s">
        <v>145</v>
      </c>
      <c r="B180" s="329" t="s">
        <v>154</v>
      </c>
      <c r="C180" s="330">
        <v>4658531</v>
      </c>
      <c r="F180" s="314"/>
      <c r="H180" s="331"/>
      <c r="J180" s="332"/>
      <c r="K180" s="332"/>
    </row>
    <row r="181" spans="1:13" x14ac:dyDescent="0.25">
      <c r="A181" s="328" t="s">
        <v>145</v>
      </c>
      <c r="B181" s="329" t="s">
        <v>155</v>
      </c>
      <c r="C181" s="330">
        <v>5557455</v>
      </c>
      <c r="F181" s="314"/>
      <c r="H181" s="331"/>
      <c r="J181" s="332"/>
      <c r="K181" s="332"/>
    </row>
    <row r="182" spans="1:13" x14ac:dyDescent="0.25">
      <c r="A182" s="328" t="s">
        <v>145</v>
      </c>
      <c r="B182" s="329" t="s">
        <v>156</v>
      </c>
      <c r="C182" s="330">
        <v>884530</v>
      </c>
      <c r="F182" s="314"/>
      <c r="H182" s="331"/>
      <c r="J182" s="332"/>
      <c r="K182" s="332"/>
    </row>
    <row r="183" spans="1:13" x14ac:dyDescent="0.25">
      <c r="A183" s="333" t="s">
        <v>157</v>
      </c>
      <c r="B183" s="334" t="s">
        <v>552</v>
      </c>
      <c r="C183" s="335">
        <v>26910848</v>
      </c>
      <c r="G183" s="314"/>
      <c r="H183" s="331"/>
      <c r="J183" s="332"/>
      <c r="K183" s="332"/>
    </row>
    <row r="184" spans="1:13" x14ac:dyDescent="0.25">
      <c r="A184" s="328" t="s">
        <v>157</v>
      </c>
      <c r="B184" s="329" t="s">
        <v>9</v>
      </c>
      <c r="C184" s="330">
        <v>9216601</v>
      </c>
      <c r="F184" s="314"/>
      <c r="H184" s="331"/>
      <c r="J184" s="332"/>
      <c r="K184" s="332"/>
    </row>
    <row r="185" spans="1:13" x14ac:dyDescent="0.25">
      <c r="A185" s="328" t="s">
        <v>157</v>
      </c>
      <c r="B185" s="329" t="s">
        <v>158</v>
      </c>
      <c r="C185" s="330">
        <v>3188167</v>
      </c>
      <c r="F185" s="314"/>
      <c r="H185" s="331"/>
      <c r="J185" s="332"/>
      <c r="K185" s="332"/>
    </row>
    <row r="186" spans="1:13" s="336" customFormat="1" x14ac:dyDescent="0.25">
      <c r="A186" s="328" t="s">
        <v>157</v>
      </c>
      <c r="B186" s="329" t="s">
        <v>159</v>
      </c>
      <c r="C186" s="330">
        <v>1698783</v>
      </c>
      <c r="E186" s="314"/>
      <c r="F186" s="314"/>
      <c r="H186" s="331"/>
      <c r="J186" s="332"/>
      <c r="K186" s="332"/>
      <c r="M186" s="313"/>
    </row>
    <row r="187" spans="1:13" x14ac:dyDescent="0.25">
      <c r="A187" s="328" t="s">
        <v>157</v>
      </c>
      <c r="B187" s="329" t="s">
        <v>160</v>
      </c>
      <c r="C187" s="330">
        <v>1514793</v>
      </c>
      <c r="F187" s="314"/>
      <c r="H187" s="331"/>
      <c r="J187" s="332"/>
      <c r="K187" s="332"/>
    </row>
    <row r="188" spans="1:13" x14ac:dyDescent="0.25">
      <c r="A188" s="328" t="s">
        <v>157</v>
      </c>
      <c r="B188" s="329" t="s">
        <v>161</v>
      </c>
      <c r="C188" s="330">
        <v>2844879</v>
      </c>
      <c r="F188" s="314"/>
      <c r="H188" s="331"/>
      <c r="J188" s="332"/>
      <c r="K188" s="332"/>
    </row>
    <row r="189" spans="1:13" x14ac:dyDescent="0.25">
      <c r="A189" s="328" t="s">
        <v>157</v>
      </c>
      <c r="B189" s="329" t="s">
        <v>162</v>
      </c>
      <c r="C189" s="330">
        <v>1873584</v>
      </c>
      <c r="F189" s="314"/>
      <c r="H189" s="331"/>
      <c r="J189" s="332"/>
      <c r="K189" s="332"/>
    </row>
    <row r="190" spans="1:13" x14ac:dyDescent="0.25">
      <c r="A190" s="328" t="s">
        <v>157</v>
      </c>
      <c r="B190" s="329" t="s">
        <v>163</v>
      </c>
      <c r="C190" s="330">
        <v>3121810</v>
      </c>
      <c r="F190" s="314"/>
      <c r="H190" s="331"/>
      <c r="J190" s="332"/>
      <c r="K190" s="332"/>
    </row>
    <row r="191" spans="1:13" x14ac:dyDescent="0.25">
      <c r="A191" s="328" t="s">
        <v>157</v>
      </c>
      <c r="B191" s="329" t="s">
        <v>164</v>
      </c>
      <c r="C191" s="330">
        <v>3452231</v>
      </c>
      <c r="F191" s="314"/>
      <c r="H191" s="331"/>
      <c r="J191" s="332"/>
      <c r="K191" s="332"/>
    </row>
    <row r="192" spans="1:13" x14ac:dyDescent="0.25">
      <c r="A192" s="333" t="s">
        <v>165</v>
      </c>
      <c r="B192" s="334" t="s">
        <v>552</v>
      </c>
      <c r="C192" s="335">
        <v>16544407</v>
      </c>
      <c r="G192" s="314"/>
      <c r="H192" s="331"/>
      <c r="J192" s="332"/>
      <c r="K192" s="332"/>
    </row>
    <row r="193" spans="1:13" x14ac:dyDescent="0.25">
      <c r="A193" s="328" t="s">
        <v>165</v>
      </c>
      <c r="B193" s="329" t="s">
        <v>9</v>
      </c>
      <c r="C193" s="330">
        <v>2569432</v>
      </c>
      <c r="F193" s="314"/>
      <c r="H193" s="331"/>
      <c r="J193" s="332"/>
      <c r="K193" s="332"/>
    </row>
    <row r="194" spans="1:13" x14ac:dyDescent="0.25">
      <c r="A194" s="328" t="s">
        <v>165</v>
      </c>
      <c r="B194" s="329" t="s">
        <v>166</v>
      </c>
      <c r="C194" s="330">
        <v>865281</v>
      </c>
      <c r="F194" s="314"/>
      <c r="H194" s="331"/>
      <c r="J194" s="332"/>
      <c r="K194" s="332"/>
    </row>
    <row r="195" spans="1:13" x14ac:dyDescent="0.25">
      <c r="A195" s="328" t="s">
        <v>165</v>
      </c>
      <c r="B195" s="329" t="s">
        <v>167</v>
      </c>
      <c r="C195" s="330">
        <v>1260922</v>
      </c>
      <c r="F195" s="314"/>
      <c r="H195" s="331"/>
      <c r="J195" s="332"/>
      <c r="K195" s="332"/>
    </row>
    <row r="196" spans="1:13" x14ac:dyDescent="0.25">
      <c r="A196" s="328" t="s">
        <v>165</v>
      </c>
      <c r="B196" s="329" t="s">
        <v>168</v>
      </c>
      <c r="C196" s="330">
        <v>1537819</v>
      </c>
      <c r="F196" s="314"/>
      <c r="H196" s="331"/>
      <c r="J196" s="332"/>
      <c r="K196" s="332"/>
    </row>
    <row r="197" spans="1:13" x14ac:dyDescent="0.25">
      <c r="A197" s="328" t="s">
        <v>165</v>
      </c>
      <c r="B197" s="329" t="s">
        <v>169</v>
      </c>
      <c r="C197" s="330">
        <v>2586321</v>
      </c>
      <c r="F197" s="314"/>
      <c r="H197" s="331"/>
      <c r="J197" s="332"/>
      <c r="K197" s="332"/>
    </row>
    <row r="198" spans="1:13" x14ac:dyDescent="0.25">
      <c r="A198" s="328" t="s">
        <v>165</v>
      </c>
      <c r="B198" s="329" t="s">
        <v>170</v>
      </c>
      <c r="C198" s="330">
        <v>2079665</v>
      </c>
      <c r="F198" s="314"/>
      <c r="H198" s="331"/>
      <c r="J198" s="332"/>
      <c r="K198" s="332"/>
    </row>
    <row r="199" spans="1:13" x14ac:dyDescent="0.25">
      <c r="A199" s="328" t="s">
        <v>165</v>
      </c>
      <c r="B199" s="329" t="s">
        <v>171</v>
      </c>
      <c r="C199" s="330">
        <v>1617935</v>
      </c>
      <c r="F199" s="314"/>
      <c r="H199" s="331"/>
      <c r="J199" s="332"/>
      <c r="K199" s="332"/>
    </row>
    <row r="200" spans="1:13" x14ac:dyDescent="0.25">
      <c r="A200" s="328" t="s">
        <v>165</v>
      </c>
      <c r="B200" s="329" t="s">
        <v>172</v>
      </c>
      <c r="C200" s="330">
        <v>599551</v>
      </c>
      <c r="F200" s="314"/>
      <c r="H200" s="331"/>
      <c r="J200" s="332"/>
      <c r="K200" s="332"/>
    </row>
    <row r="201" spans="1:13" x14ac:dyDescent="0.25">
      <c r="A201" s="328" t="s">
        <v>165</v>
      </c>
      <c r="B201" s="329" t="s">
        <v>173</v>
      </c>
      <c r="C201" s="330">
        <v>3427481</v>
      </c>
      <c r="F201" s="314"/>
      <c r="H201" s="331"/>
      <c r="J201" s="332"/>
      <c r="K201" s="332"/>
    </row>
    <row r="202" spans="1:13" x14ac:dyDescent="0.25">
      <c r="A202" s="333" t="s">
        <v>174</v>
      </c>
      <c r="B202" s="334" t="s">
        <v>552</v>
      </c>
      <c r="C202" s="335">
        <v>42754137</v>
      </c>
      <c r="G202" s="314"/>
      <c r="H202" s="331"/>
      <c r="J202" s="332"/>
      <c r="K202" s="332"/>
    </row>
    <row r="203" spans="1:13" s="336" customFormat="1" x14ac:dyDescent="0.25">
      <c r="A203" s="328" t="s">
        <v>174</v>
      </c>
      <c r="B203" s="329" t="s">
        <v>9</v>
      </c>
      <c r="C203" s="330">
        <v>9080898</v>
      </c>
      <c r="E203" s="314"/>
      <c r="F203" s="314"/>
      <c r="H203" s="331"/>
      <c r="J203" s="332"/>
      <c r="K203" s="332"/>
      <c r="M203" s="313"/>
    </row>
    <row r="204" spans="1:13" x14ac:dyDescent="0.25">
      <c r="A204" s="328" t="s">
        <v>174</v>
      </c>
      <c r="B204" s="329" t="s">
        <v>175</v>
      </c>
      <c r="C204" s="330">
        <v>591331</v>
      </c>
      <c r="F204" s="314"/>
      <c r="H204" s="331"/>
      <c r="J204" s="332"/>
      <c r="K204" s="332"/>
    </row>
    <row r="205" spans="1:13" x14ac:dyDescent="0.25">
      <c r="A205" s="328" t="s">
        <v>174</v>
      </c>
      <c r="B205" s="329" t="s">
        <v>176</v>
      </c>
      <c r="C205" s="330">
        <v>1048718</v>
      </c>
      <c r="F205" s="314"/>
      <c r="H205" s="331"/>
      <c r="J205" s="332"/>
      <c r="K205" s="332"/>
    </row>
    <row r="206" spans="1:13" x14ac:dyDescent="0.25">
      <c r="A206" s="328" t="s">
        <v>174</v>
      </c>
      <c r="B206" s="329" t="s">
        <v>177</v>
      </c>
      <c r="C206" s="330">
        <v>1401382</v>
      </c>
      <c r="F206" s="314"/>
      <c r="H206" s="331"/>
      <c r="J206" s="332"/>
      <c r="K206" s="332"/>
    </row>
    <row r="207" spans="1:13" x14ac:dyDescent="0.25">
      <c r="A207" s="328" t="s">
        <v>174</v>
      </c>
      <c r="B207" s="329" t="s">
        <v>178</v>
      </c>
      <c r="C207" s="330">
        <v>5854988</v>
      </c>
      <c r="F207" s="314"/>
      <c r="H207" s="331"/>
      <c r="J207" s="332"/>
      <c r="K207" s="332"/>
    </row>
    <row r="208" spans="1:13" x14ac:dyDescent="0.25">
      <c r="A208" s="328" t="s">
        <v>174</v>
      </c>
      <c r="B208" s="329" t="s">
        <v>179</v>
      </c>
      <c r="C208" s="330">
        <v>5721874</v>
      </c>
      <c r="F208" s="314"/>
      <c r="H208" s="331"/>
      <c r="J208" s="332"/>
      <c r="K208" s="332"/>
    </row>
    <row r="209" spans="1:13" x14ac:dyDescent="0.25">
      <c r="A209" s="328" t="s">
        <v>174</v>
      </c>
      <c r="B209" s="329" t="s">
        <v>180</v>
      </c>
      <c r="C209" s="330">
        <v>1828540</v>
      </c>
      <c r="F209" s="314"/>
      <c r="H209" s="331"/>
      <c r="J209" s="332"/>
      <c r="K209" s="332"/>
    </row>
    <row r="210" spans="1:13" x14ac:dyDescent="0.25">
      <c r="A210" s="328" t="s">
        <v>174</v>
      </c>
      <c r="B210" s="329" t="s">
        <v>181</v>
      </c>
      <c r="C210" s="330">
        <v>5715957</v>
      </c>
      <c r="F210" s="314"/>
      <c r="H210" s="331"/>
      <c r="J210" s="332"/>
      <c r="K210" s="332"/>
    </row>
    <row r="211" spans="1:13" x14ac:dyDescent="0.25">
      <c r="A211" s="328" t="s">
        <v>174</v>
      </c>
      <c r="B211" s="329" t="s">
        <v>182</v>
      </c>
      <c r="C211" s="330">
        <v>3735186</v>
      </c>
      <c r="F211" s="314"/>
      <c r="H211" s="331"/>
      <c r="J211" s="332"/>
      <c r="K211" s="332"/>
    </row>
    <row r="212" spans="1:13" s="336" customFormat="1" x14ac:dyDescent="0.25">
      <c r="A212" s="328" t="s">
        <v>174</v>
      </c>
      <c r="B212" s="329" t="s">
        <v>183</v>
      </c>
      <c r="C212" s="330">
        <v>3013670</v>
      </c>
      <c r="E212" s="314"/>
      <c r="F212" s="314"/>
      <c r="H212" s="331"/>
      <c r="J212" s="332"/>
      <c r="K212" s="332"/>
      <c r="M212" s="313"/>
    </row>
    <row r="213" spans="1:13" x14ac:dyDescent="0.25">
      <c r="A213" s="328" t="s">
        <v>174</v>
      </c>
      <c r="B213" s="329" t="s">
        <v>184</v>
      </c>
      <c r="C213" s="330">
        <v>4761593</v>
      </c>
      <c r="F213" s="314"/>
      <c r="H213" s="331"/>
      <c r="J213" s="332"/>
      <c r="K213" s="332"/>
    </row>
    <row r="214" spans="1:13" x14ac:dyDescent="0.25">
      <c r="A214" s="333" t="s">
        <v>185</v>
      </c>
      <c r="B214" s="334" t="s">
        <v>552</v>
      </c>
      <c r="C214" s="335">
        <v>32844588</v>
      </c>
      <c r="G214" s="314"/>
      <c r="H214" s="331"/>
      <c r="J214" s="332"/>
      <c r="K214" s="332"/>
    </row>
    <row r="215" spans="1:13" x14ac:dyDescent="0.25">
      <c r="A215" s="328" t="s">
        <v>185</v>
      </c>
      <c r="B215" s="329" t="s">
        <v>9</v>
      </c>
      <c r="C215" s="330">
        <v>5802841</v>
      </c>
      <c r="F215" s="314"/>
      <c r="H215" s="331"/>
      <c r="J215" s="332"/>
      <c r="K215" s="332"/>
    </row>
    <row r="216" spans="1:13" x14ac:dyDescent="0.25">
      <c r="A216" s="328" t="s">
        <v>185</v>
      </c>
      <c r="B216" s="329" t="s">
        <v>186</v>
      </c>
      <c r="C216" s="330">
        <v>3518840</v>
      </c>
      <c r="F216" s="314"/>
      <c r="H216" s="331"/>
      <c r="J216" s="332"/>
      <c r="K216" s="332"/>
    </row>
    <row r="217" spans="1:13" x14ac:dyDescent="0.25">
      <c r="A217" s="328" t="s">
        <v>185</v>
      </c>
      <c r="B217" s="329" t="s">
        <v>187</v>
      </c>
      <c r="C217" s="330">
        <v>3220911</v>
      </c>
      <c r="F217" s="314"/>
      <c r="H217" s="331"/>
      <c r="J217" s="332"/>
      <c r="K217" s="332"/>
    </row>
    <row r="218" spans="1:13" x14ac:dyDescent="0.25">
      <c r="A218" s="328" t="s">
        <v>185</v>
      </c>
      <c r="B218" s="329" t="s">
        <v>188</v>
      </c>
      <c r="C218" s="330">
        <v>4013524</v>
      </c>
      <c r="F218" s="314"/>
      <c r="H218" s="331"/>
      <c r="J218" s="332"/>
      <c r="K218" s="332"/>
    </row>
    <row r="219" spans="1:13" x14ac:dyDescent="0.25">
      <c r="A219" s="328" t="s">
        <v>185</v>
      </c>
      <c r="B219" s="329" t="s">
        <v>189</v>
      </c>
      <c r="C219" s="330">
        <v>3066292</v>
      </c>
      <c r="F219" s="314"/>
      <c r="H219" s="331"/>
      <c r="J219" s="332"/>
      <c r="K219" s="332"/>
    </row>
    <row r="220" spans="1:13" x14ac:dyDescent="0.25">
      <c r="A220" s="328" t="s">
        <v>185</v>
      </c>
      <c r="B220" s="329" t="s">
        <v>190</v>
      </c>
      <c r="C220" s="330">
        <v>589859</v>
      </c>
      <c r="F220" s="314"/>
      <c r="H220" s="331"/>
      <c r="J220" s="332"/>
      <c r="K220" s="332"/>
    </row>
    <row r="221" spans="1:13" x14ac:dyDescent="0.25">
      <c r="A221" s="328" t="s">
        <v>185</v>
      </c>
      <c r="B221" s="329" t="s">
        <v>191</v>
      </c>
      <c r="C221" s="330">
        <v>5398133</v>
      </c>
      <c r="F221" s="314"/>
      <c r="H221" s="331"/>
      <c r="J221" s="332"/>
      <c r="K221" s="332"/>
    </row>
    <row r="222" spans="1:13" x14ac:dyDescent="0.25">
      <c r="A222" s="328" t="s">
        <v>185</v>
      </c>
      <c r="B222" s="329" t="s">
        <v>192</v>
      </c>
      <c r="C222" s="330">
        <v>5297343</v>
      </c>
      <c r="F222" s="314"/>
      <c r="H222" s="331"/>
      <c r="J222" s="332"/>
      <c r="K222" s="332"/>
    </row>
    <row r="223" spans="1:13" s="336" customFormat="1" x14ac:dyDescent="0.25">
      <c r="A223" s="328" t="s">
        <v>185</v>
      </c>
      <c r="B223" s="329" t="s">
        <v>193</v>
      </c>
      <c r="C223" s="330">
        <v>1936845</v>
      </c>
      <c r="E223" s="314"/>
      <c r="F223" s="314"/>
      <c r="H223" s="331"/>
      <c r="J223" s="332"/>
      <c r="K223" s="332"/>
      <c r="M223" s="313"/>
    </row>
    <row r="224" spans="1:13" s="336" customFormat="1" x14ac:dyDescent="0.25">
      <c r="A224" s="333" t="s">
        <v>194</v>
      </c>
      <c r="B224" s="334" t="s">
        <v>552</v>
      </c>
      <c r="C224" s="335">
        <v>51367510</v>
      </c>
      <c r="E224" s="314"/>
      <c r="F224" s="313"/>
      <c r="G224" s="314"/>
      <c r="H224" s="331"/>
      <c r="J224" s="332"/>
      <c r="K224" s="332"/>
      <c r="M224" s="313"/>
    </row>
    <row r="225" spans="1:13" x14ac:dyDescent="0.25">
      <c r="A225" s="328" t="s">
        <v>194</v>
      </c>
      <c r="B225" s="337" t="s">
        <v>9</v>
      </c>
      <c r="C225" s="330">
        <v>6066208</v>
      </c>
      <c r="F225" s="314"/>
      <c r="H225" s="331"/>
      <c r="J225" s="332"/>
      <c r="K225" s="332"/>
    </row>
    <row r="226" spans="1:13" x14ac:dyDescent="0.25">
      <c r="A226" s="328" t="s">
        <v>194</v>
      </c>
      <c r="B226" s="337" t="s">
        <v>195</v>
      </c>
      <c r="C226" s="330">
        <v>2663887</v>
      </c>
      <c r="F226" s="314"/>
      <c r="H226" s="331"/>
      <c r="J226" s="332"/>
      <c r="K226" s="332"/>
    </row>
    <row r="227" spans="1:13" x14ac:dyDescent="0.25">
      <c r="A227" s="328" t="s">
        <v>194</v>
      </c>
      <c r="B227" s="337" t="s">
        <v>196</v>
      </c>
      <c r="C227" s="330">
        <v>5686926</v>
      </c>
      <c r="F227" s="314"/>
      <c r="H227" s="331"/>
      <c r="J227" s="332"/>
      <c r="K227" s="332"/>
    </row>
    <row r="228" spans="1:13" x14ac:dyDescent="0.25">
      <c r="A228" s="328" t="s">
        <v>194</v>
      </c>
      <c r="B228" s="337" t="s">
        <v>197</v>
      </c>
      <c r="C228" s="330">
        <v>1694437</v>
      </c>
      <c r="F228" s="314"/>
      <c r="H228" s="331"/>
      <c r="J228" s="332"/>
      <c r="K228" s="332"/>
    </row>
    <row r="229" spans="1:13" x14ac:dyDescent="0.25">
      <c r="A229" s="328" t="s">
        <v>194</v>
      </c>
      <c r="B229" s="337" t="s">
        <v>198</v>
      </c>
      <c r="C229" s="330">
        <v>1346363</v>
      </c>
      <c r="F229" s="314"/>
      <c r="H229" s="331"/>
      <c r="J229" s="332"/>
      <c r="K229" s="332"/>
    </row>
    <row r="230" spans="1:13" x14ac:dyDescent="0.25">
      <c r="A230" s="328" t="s">
        <v>194</v>
      </c>
      <c r="B230" s="337" t="s">
        <v>199</v>
      </c>
      <c r="C230" s="330">
        <v>4873255</v>
      </c>
      <c r="F230" s="314"/>
      <c r="H230" s="331"/>
      <c r="J230" s="332"/>
      <c r="K230" s="332"/>
    </row>
    <row r="231" spans="1:13" x14ac:dyDescent="0.25">
      <c r="A231" s="328" t="s">
        <v>194</v>
      </c>
      <c r="B231" s="337" t="s">
        <v>200</v>
      </c>
      <c r="C231" s="330">
        <v>862654</v>
      </c>
      <c r="F231" s="314"/>
      <c r="H231" s="331"/>
      <c r="J231" s="332"/>
      <c r="K231" s="332"/>
    </row>
    <row r="232" spans="1:13" x14ac:dyDescent="0.25">
      <c r="A232" s="328" t="s">
        <v>194</v>
      </c>
      <c r="B232" s="337" t="s">
        <v>201</v>
      </c>
      <c r="C232" s="330">
        <v>3825899</v>
      </c>
      <c r="F232" s="314"/>
      <c r="H232" s="331"/>
      <c r="J232" s="332"/>
      <c r="K232" s="332"/>
    </row>
    <row r="233" spans="1:13" x14ac:dyDescent="0.25">
      <c r="A233" s="328" t="s">
        <v>194</v>
      </c>
      <c r="B233" s="337" t="s">
        <v>202</v>
      </c>
      <c r="C233" s="330">
        <v>1202201</v>
      </c>
      <c r="F233" s="314"/>
      <c r="H233" s="331"/>
      <c r="J233" s="332"/>
      <c r="K233" s="332"/>
      <c r="M233" s="331"/>
    </row>
    <row r="234" spans="1:13" x14ac:dyDescent="0.25">
      <c r="A234" s="328" t="s">
        <v>194</v>
      </c>
      <c r="B234" s="337" t="s">
        <v>203</v>
      </c>
      <c r="C234" s="330">
        <v>4205348</v>
      </c>
      <c r="F234" s="314"/>
      <c r="H234" s="331"/>
      <c r="J234" s="332"/>
      <c r="K234" s="332"/>
    </row>
    <row r="235" spans="1:13" x14ac:dyDescent="0.25">
      <c r="A235" s="328" t="s">
        <v>194</v>
      </c>
      <c r="B235" s="337" t="s">
        <v>204</v>
      </c>
      <c r="C235" s="330">
        <v>1622181</v>
      </c>
      <c r="F235" s="314"/>
      <c r="H235" s="331"/>
      <c r="J235" s="332"/>
      <c r="K235" s="332"/>
    </row>
    <row r="236" spans="1:13" s="336" customFormat="1" x14ac:dyDescent="0.25">
      <c r="A236" s="328" t="s">
        <v>194</v>
      </c>
      <c r="B236" s="329" t="s">
        <v>205</v>
      </c>
      <c r="C236" s="330">
        <v>3610852</v>
      </c>
      <c r="E236" s="314"/>
      <c r="F236" s="314"/>
      <c r="H236" s="331"/>
      <c r="J236" s="332"/>
      <c r="K236" s="332"/>
      <c r="M236" s="313"/>
    </row>
    <row r="237" spans="1:13" x14ac:dyDescent="0.25">
      <c r="A237" s="328" t="s">
        <v>194</v>
      </c>
      <c r="B237" s="329" t="s">
        <v>206</v>
      </c>
      <c r="C237" s="330">
        <v>1728022</v>
      </c>
      <c r="F237" s="314"/>
      <c r="H237" s="331"/>
      <c r="J237" s="332"/>
      <c r="K237" s="332"/>
    </row>
    <row r="238" spans="1:13" x14ac:dyDescent="0.25">
      <c r="A238" s="328" t="s">
        <v>194</v>
      </c>
      <c r="B238" s="329" t="s">
        <v>207</v>
      </c>
      <c r="C238" s="330">
        <v>4439581</v>
      </c>
      <c r="F238" s="314"/>
      <c r="H238" s="331"/>
      <c r="J238" s="332"/>
      <c r="K238" s="332"/>
    </row>
    <row r="239" spans="1:13" x14ac:dyDescent="0.25">
      <c r="A239" s="328" t="s">
        <v>194</v>
      </c>
      <c r="B239" s="329" t="s">
        <v>208</v>
      </c>
      <c r="C239" s="330">
        <v>5184649</v>
      </c>
      <c r="F239" s="314"/>
      <c r="H239" s="331"/>
      <c r="J239" s="332"/>
      <c r="K239" s="332"/>
    </row>
    <row r="240" spans="1:13" x14ac:dyDescent="0.25">
      <c r="A240" s="328" t="s">
        <v>194</v>
      </c>
      <c r="B240" s="329" t="s">
        <v>209</v>
      </c>
      <c r="C240" s="330">
        <v>2355047</v>
      </c>
      <c r="F240" s="314"/>
      <c r="H240" s="331"/>
      <c r="J240" s="332"/>
      <c r="K240" s="332"/>
    </row>
    <row r="241" spans="1:13" x14ac:dyDescent="0.25">
      <c r="A241" s="333" t="s">
        <v>210</v>
      </c>
      <c r="B241" s="334" t="s">
        <v>552</v>
      </c>
      <c r="C241" s="335">
        <v>25026952</v>
      </c>
      <c r="G241" s="314"/>
      <c r="H241" s="331"/>
      <c r="J241" s="332"/>
      <c r="K241" s="332"/>
    </row>
    <row r="242" spans="1:13" x14ac:dyDescent="0.25">
      <c r="A242" s="328" t="s">
        <v>210</v>
      </c>
      <c r="B242" s="329" t="s">
        <v>9</v>
      </c>
      <c r="C242" s="330">
        <v>6612463</v>
      </c>
      <c r="F242" s="314"/>
      <c r="H242" s="331"/>
      <c r="J242" s="332"/>
      <c r="K242" s="332"/>
      <c r="M242" s="331"/>
    </row>
    <row r="243" spans="1:13" x14ac:dyDescent="0.25">
      <c r="A243" s="328" t="s">
        <v>210</v>
      </c>
      <c r="B243" s="329" t="s">
        <v>211</v>
      </c>
      <c r="C243" s="330">
        <v>4877047</v>
      </c>
      <c r="F243" s="314"/>
      <c r="H243" s="331"/>
      <c r="J243" s="332"/>
      <c r="K243" s="332"/>
    </row>
    <row r="244" spans="1:13" x14ac:dyDescent="0.25">
      <c r="A244" s="328" t="s">
        <v>210</v>
      </c>
      <c r="B244" s="329" t="s">
        <v>212</v>
      </c>
      <c r="C244" s="330">
        <v>929126</v>
      </c>
      <c r="F244" s="314"/>
      <c r="H244" s="331"/>
      <c r="J244" s="332"/>
      <c r="K244" s="332"/>
    </row>
    <row r="245" spans="1:13" x14ac:dyDescent="0.25">
      <c r="A245" s="328" t="s">
        <v>210</v>
      </c>
      <c r="B245" s="329" t="s">
        <v>213</v>
      </c>
      <c r="C245" s="330">
        <v>4061428</v>
      </c>
      <c r="F245" s="314"/>
      <c r="H245" s="331"/>
      <c r="J245" s="332"/>
      <c r="K245" s="332"/>
    </row>
    <row r="246" spans="1:13" x14ac:dyDescent="0.25">
      <c r="A246" s="328" t="s">
        <v>210</v>
      </c>
      <c r="B246" s="329" t="s">
        <v>214</v>
      </c>
      <c r="C246" s="330">
        <v>4093983</v>
      </c>
      <c r="F246" s="314"/>
      <c r="H246" s="331"/>
      <c r="J246" s="332"/>
      <c r="K246" s="332"/>
    </row>
    <row r="247" spans="1:13" s="336" customFormat="1" x14ac:dyDescent="0.25">
      <c r="A247" s="328" t="s">
        <v>210</v>
      </c>
      <c r="B247" s="329" t="s">
        <v>215</v>
      </c>
      <c r="C247" s="330">
        <v>4452905</v>
      </c>
      <c r="E247" s="314"/>
      <c r="F247" s="314"/>
      <c r="H247" s="331"/>
      <c r="J247" s="332"/>
      <c r="K247" s="332"/>
      <c r="M247" s="313"/>
    </row>
    <row r="248" spans="1:13" s="336" customFormat="1" x14ac:dyDescent="0.25">
      <c r="A248" s="333" t="s">
        <v>216</v>
      </c>
      <c r="B248" s="334" t="s">
        <v>552</v>
      </c>
      <c r="C248" s="335">
        <v>30513903</v>
      </c>
      <c r="E248" s="314"/>
      <c r="F248" s="313"/>
      <c r="G248" s="314"/>
      <c r="H248" s="331"/>
      <c r="J248" s="332"/>
      <c r="K248" s="332"/>
      <c r="M248" s="313"/>
    </row>
    <row r="249" spans="1:13" x14ac:dyDescent="0.25">
      <c r="A249" s="328" t="s">
        <v>216</v>
      </c>
      <c r="B249" s="329" t="s">
        <v>9</v>
      </c>
      <c r="C249" s="330">
        <v>7758085</v>
      </c>
      <c r="F249" s="314"/>
      <c r="H249" s="331"/>
      <c r="J249" s="332"/>
      <c r="K249" s="332"/>
    </row>
    <row r="250" spans="1:13" x14ac:dyDescent="0.25">
      <c r="A250" s="328" t="s">
        <v>216</v>
      </c>
      <c r="B250" s="329" t="s">
        <v>217</v>
      </c>
      <c r="C250" s="330">
        <v>2916922</v>
      </c>
      <c r="F250" s="314"/>
      <c r="H250" s="331"/>
      <c r="J250" s="332"/>
      <c r="K250" s="332"/>
    </row>
    <row r="251" spans="1:13" x14ac:dyDescent="0.25">
      <c r="A251" s="328" t="s">
        <v>216</v>
      </c>
      <c r="B251" s="329" t="s">
        <v>608</v>
      </c>
      <c r="C251" s="330">
        <v>2566732</v>
      </c>
      <c r="F251" s="314"/>
      <c r="H251" s="331"/>
      <c r="J251" s="332"/>
      <c r="K251" s="332"/>
    </row>
    <row r="252" spans="1:13" x14ac:dyDescent="0.25">
      <c r="A252" s="328" t="s">
        <v>216</v>
      </c>
      <c r="B252" s="329" t="s">
        <v>218</v>
      </c>
      <c r="C252" s="330">
        <v>5657303</v>
      </c>
      <c r="F252" s="314"/>
      <c r="H252" s="331"/>
      <c r="J252" s="332"/>
      <c r="K252" s="332"/>
    </row>
    <row r="253" spans="1:13" x14ac:dyDescent="0.25">
      <c r="A253" s="328" t="s">
        <v>216</v>
      </c>
      <c r="B253" s="329" t="s">
        <v>219</v>
      </c>
      <c r="C253" s="330">
        <v>11614861</v>
      </c>
      <c r="F253" s="314"/>
      <c r="H253" s="331"/>
      <c r="J253" s="332"/>
      <c r="K253" s="332"/>
    </row>
    <row r="254" spans="1:13" x14ac:dyDescent="0.25">
      <c r="A254" s="333" t="s">
        <v>220</v>
      </c>
      <c r="B254" s="334" t="s">
        <v>552</v>
      </c>
      <c r="C254" s="335">
        <v>20662819</v>
      </c>
      <c r="G254" s="314"/>
      <c r="H254" s="331"/>
      <c r="J254" s="332"/>
      <c r="K254" s="332"/>
    </row>
    <row r="255" spans="1:13" x14ac:dyDescent="0.25">
      <c r="A255" s="328" t="s">
        <v>220</v>
      </c>
      <c r="B255" s="329" t="s">
        <v>9</v>
      </c>
      <c r="C255" s="330">
        <v>6359324</v>
      </c>
      <c r="F255" s="314"/>
      <c r="H255" s="331"/>
      <c r="J255" s="332"/>
      <c r="K255" s="332"/>
    </row>
    <row r="256" spans="1:13" x14ac:dyDescent="0.25">
      <c r="A256" s="328" t="s">
        <v>220</v>
      </c>
      <c r="B256" s="329" t="s">
        <v>221</v>
      </c>
      <c r="C256" s="330">
        <v>3341430</v>
      </c>
      <c r="F256" s="314"/>
      <c r="H256" s="331"/>
      <c r="J256" s="332"/>
      <c r="K256" s="332"/>
    </row>
    <row r="257" spans="1:13" x14ac:dyDescent="0.25">
      <c r="A257" s="328" t="s">
        <v>220</v>
      </c>
      <c r="B257" s="329" t="s">
        <v>222</v>
      </c>
      <c r="C257" s="330">
        <v>2124613</v>
      </c>
      <c r="F257" s="314"/>
      <c r="H257" s="331"/>
      <c r="J257" s="332"/>
      <c r="K257" s="332"/>
    </row>
    <row r="258" spans="1:13" x14ac:dyDescent="0.25">
      <c r="A258" s="328" t="s">
        <v>220</v>
      </c>
      <c r="B258" s="329" t="s">
        <v>223</v>
      </c>
      <c r="C258" s="330">
        <v>8837452</v>
      </c>
      <c r="F258" s="314"/>
      <c r="H258" s="331"/>
      <c r="J258" s="332"/>
      <c r="K258" s="332"/>
    </row>
    <row r="259" spans="1:13" x14ac:dyDescent="0.25">
      <c r="A259" s="333" t="s">
        <v>224</v>
      </c>
      <c r="B259" s="334" t="s">
        <v>552</v>
      </c>
      <c r="C259" s="335">
        <v>17790315</v>
      </c>
      <c r="G259" s="314"/>
      <c r="H259" s="331"/>
      <c r="J259" s="332"/>
      <c r="K259" s="332"/>
    </row>
    <row r="260" spans="1:13" x14ac:dyDescent="0.25">
      <c r="A260" s="328" t="s">
        <v>224</v>
      </c>
      <c r="B260" s="329" t="s">
        <v>9</v>
      </c>
      <c r="C260" s="330">
        <v>2659719</v>
      </c>
      <c r="F260" s="314"/>
      <c r="H260" s="331"/>
      <c r="J260" s="332"/>
      <c r="K260" s="332"/>
    </row>
    <row r="261" spans="1:13" x14ac:dyDescent="0.25">
      <c r="A261" s="328" t="s">
        <v>224</v>
      </c>
      <c r="B261" s="329" t="s">
        <v>225</v>
      </c>
      <c r="C261" s="330">
        <v>888501</v>
      </c>
      <c r="F261" s="314"/>
      <c r="H261" s="331"/>
      <c r="J261" s="332"/>
      <c r="K261" s="332"/>
    </row>
    <row r="262" spans="1:13" x14ac:dyDescent="0.25">
      <c r="A262" s="328" t="s">
        <v>224</v>
      </c>
      <c r="B262" s="329" t="s">
        <v>226</v>
      </c>
      <c r="C262" s="330">
        <v>225790</v>
      </c>
      <c r="F262" s="314"/>
      <c r="H262" s="331"/>
      <c r="J262" s="332"/>
      <c r="K262" s="332"/>
    </row>
    <row r="263" spans="1:13" x14ac:dyDescent="0.25">
      <c r="A263" s="328" t="s">
        <v>224</v>
      </c>
      <c r="B263" s="329" t="s">
        <v>227</v>
      </c>
      <c r="C263" s="330">
        <v>2021919</v>
      </c>
      <c r="F263" s="314"/>
      <c r="H263" s="331"/>
      <c r="J263" s="332"/>
      <c r="K263" s="332"/>
    </row>
    <row r="264" spans="1:13" x14ac:dyDescent="0.25">
      <c r="A264" s="328" t="s">
        <v>224</v>
      </c>
      <c r="B264" s="329" t="s">
        <v>228</v>
      </c>
      <c r="C264" s="330">
        <v>1161687</v>
      </c>
      <c r="F264" s="314"/>
      <c r="H264" s="331"/>
      <c r="J264" s="332"/>
      <c r="K264" s="332"/>
    </row>
    <row r="265" spans="1:13" x14ac:dyDescent="0.25">
      <c r="A265" s="328" t="s">
        <v>224</v>
      </c>
      <c r="B265" s="329" t="s">
        <v>229</v>
      </c>
      <c r="C265" s="330">
        <v>339064</v>
      </c>
      <c r="F265" s="314"/>
      <c r="H265" s="331"/>
      <c r="J265" s="332"/>
      <c r="K265" s="332"/>
    </row>
    <row r="266" spans="1:13" x14ac:dyDescent="0.25">
      <c r="A266" s="328" t="s">
        <v>224</v>
      </c>
      <c r="B266" s="329" t="s">
        <v>230</v>
      </c>
      <c r="C266" s="330">
        <v>775605</v>
      </c>
      <c r="F266" s="314"/>
      <c r="H266" s="331"/>
      <c r="J266" s="332"/>
      <c r="K266" s="332"/>
    </row>
    <row r="267" spans="1:13" s="336" customFormat="1" x14ac:dyDescent="0.25">
      <c r="A267" s="328" t="s">
        <v>224</v>
      </c>
      <c r="B267" s="329" t="s">
        <v>231</v>
      </c>
      <c r="C267" s="330">
        <v>533399</v>
      </c>
      <c r="E267" s="314"/>
      <c r="F267" s="314"/>
      <c r="H267" s="331"/>
      <c r="J267" s="332"/>
      <c r="K267" s="332"/>
      <c r="M267" s="313"/>
    </row>
    <row r="268" spans="1:13" x14ac:dyDescent="0.25">
      <c r="A268" s="328" t="s">
        <v>224</v>
      </c>
      <c r="B268" s="329" t="s">
        <v>232</v>
      </c>
      <c r="C268" s="330">
        <v>4717981</v>
      </c>
      <c r="F268" s="314"/>
      <c r="H268" s="331"/>
      <c r="J268" s="332"/>
      <c r="K268" s="332"/>
    </row>
    <row r="269" spans="1:13" x14ac:dyDescent="0.25">
      <c r="A269" s="328" t="s">
        <v>224</v>
      </c>
      <c r="B269" s="329" t="s">
        <v>233</v>
      </c>
      <c r="C269" s="330">
        <v>1492893</v>
      </c>
      <c r="F269" s="314"/>
      <c r="H269" s="331"/>
      <c r="J269" s="332"/>
      <c r="K269" s="332"/>
    </row>
    <row r="270" spans="1:13" x14ac:dyDescent="0.25">
      <c r="A270" s="328" t="s">
        <v>224</v>
      </c>
      <c r="B270" s="329" t="s">
        <v>234</v>
      </c>
      <c r="C270" s="330">
        <v>209967</v>
      </c>
      <c r="F270" s="314"/>
      <c r="H270" s="331"/>
      <c r="J270" s="332"/>
      <c r="K270" s="332"/>
    </row>
    <row r="271" spans="1:13" x14ac:dyDescent="0.25">
      <c r="A271" s="328" t="s">
        <v>224</v>
      </c>
      <c r="B271" s="329" t="s">
        <v>235</v>
      </c>
      <c r="C271" s="330">
        <v>2645188</v>
      </c>
      <c r="F271" s="314"/>
      <c r="H271" s="331"/>
      <c r="J271" s="332"/>
      <c r="K271" s="332"/>
    </row>
    <row r="272" spans="1:13" x14ac:dyDescent="0.25">
      <c r="A272" s="328" t="s">
        <v>224</v>
      </c>
      <c r="B272" s="329" t="s">
        <v>236</v>
      </c>
      <c r="C272" s="330">
        <v>118602</v>
      </c>
      <c r="F272" s="314"/>
      <c r="H272" s="331"/>
      <c r="J272" s="332"/>
      <c r="K272" s="332"/>
    </row>
    <row r="273" spans="1:13" x14ac:dyDescent="0.25">
      <c r="A273" s="333" t="s">
        <v>237</v>
      </c>
      <c r="B273" s="334" t="s">
        <v>552</v>
      </c>
      <c r="C273" s="335">
        <v>25735689</v>
      </c>
      <c r="G273" s="314"/>
      <c r="H273" s="331"/>
      <c r="J273" s="332"/>
      <c r="K273" s="332"/>
    </row>
    <row r="274" spans="1:13" x14ac:dyDescent="0.25">
      <c r="A274" s="328" t="s">
        <v>237</v>
      </c>
      <c r="B274" s="329" t="s">
        <v>9</v>
      </c>
      <c r="C274" s="330">
        <v>4673050</v>
      </c>
      <c r="F274" s="314"/>
      <c r="H274" s="331"/>
      <c r="J274" s="332"/>
      <c r="K274" s="332"/>
    </row>
    <row r="275" spans="1:13" s="336" customFormat="1" x14ac:dyDescent="0.25">
      <c r="A275" s="328" t="s">
        <v>237</v>
      </c>
      <c r="B275" s="329" t="s">
        <v>238</v>
      </c>
      <c r="C275" s="330">
        <v>4789614</v>
      </c>
      <c r="E275" s="314"/>
      <c r="F275" s="314"/>
      <c r="H275" s="331"/>
      <c r="J275" s="332"/>
      <c r="K275" s="332"/>
      <c r="M275" s="313"/>
    </row>
    <row r="276" spans="1:13" x14ac:dyDescent="0.25">
      <c r="A276" s="328" t="s">
        <v>237</v>
      </c>
      <c r="B276" s="329" t="s">
        <v>239</v>
      </c>
      <c r="C276" s="330">
        <v>3652718</v>
      </c>
      <c r="F276" s="314"/>
      <c r="H276" s="331"/>
      <c r="J276" s="332"/>
      <c r="K276" s="332"/>
    </row>
    <row r="277" spans="1:13" x14ac:dyDescent="0.25">
      <c r="A277" s="328" t="s">
        <v>237</v>
      </c>
      <c r="B277" s="329" t="s">
        <v>240</v>
      </c>
      <c r="C277" s="330">
        <v>3422880</v>
      </c>
      <c r="F277" s="314"/>
      <c r="H277" s="331"/>
      <c r="J277" s="332"/>
      <c r="K277" s="332"/>
    </row>
    <row r="278" spans="1:13" x14ac:dyDescent="0.25">
      <c r="A278" s="328" t="s">
        <v>237</v>
      </c>
      <c r="B278" s="329" t="s">
        <v>241</v>
      </c>
      <c r="C278" s="330">
        <v>5368850</v>
      </c>
      <c r="F278" s="314"/>
      <c r="H278" s="331"/>
      <c r="J278" s="332"/>
      <c r="K278" s="332"/>
    </row>
    <row r="279" spans="1:13" x14ac:dyDescent="0.25">
      <c r="A279" s="328" t="s">
        <v>237</v>
      </c>
      <c r="B279" s="329" t="s">
        <v>132</v>
      </c>
      <c r="C279" s="330">
        <v>3828577</v>
      </c>
      <c r="F279" s="314"/>
      <c r="H279" s="331"/>
      <c r="J279" s="332"/>
      <c r="K279" s="332"/>
    </row>
    <row r="280" spans="1:13" x14ac:dyDescent="0.25">
      <c r="A280" s="333" t="s">
        <v>242</v>
      </c>
      <c r="B280" s="334" t="s">
        <v>552</v>
      </c>
      <c r="C280" s="335">
        <v>15332223</v>
      </c>
      <c r="G280" s="314"/>
      <c r="H280" s="331"/>
      <c r="J280" s="332"/>
      <c r="K280" s="332"/>
    </row>
    <row r="281" spans="1:13" x14ac:dyDescent="0.25">
      <c r="A281" s="328" t="s">
        <v>242</v>
      </c>
      <c r="B281" s="329" t="s">
        <v>9</v>
      </c>
      <c r="C281" s="330">
        <v>8949111</v>
      </c>
      <c r="F281" s="314"/>
      <c r="H281" s="331"/>
      <c r="J281" s="332"/>
      <c r="K281" s="332"/>
    </row>
    <row r="282" spans="1:13" s="336" customFormat="1" x14ac:dyDescent="0.25">
      <c r="A282" s="328" t="s">
        <v>242</v>
      </c>
      <c r="B282" s="329" t="s">
        <v>243</v>
      </c>
      <c r="C282" s="330">
        <v>2229244</v>
      </c>
      <c r="E282" s="314"/>
      <c r="F282" s="314"/>
      <c r="H282" s="331"/>
      <c r="J282" s="332"/>
      <c r="K282" s="332"/>
      <c r="M282" s="313"/>
    </row>
    <row r="283" spans="1:13" x14ac:dyDescent="0.25">
      <c r="A283" s="328" t="s">
        <v>242</v>
      </c>
      <c r="B283" s="329" t="s">
        <v>244</v>
      </c>
      <c r="C283" s="330">
        <v>362381</v>
      </c>
      <c r="F283" s="314"/>
      <c r="H283" s="331"/>
      <c r="J283" s="332"/>
      <c r="K283" s="332"/>
    </row>
    <row r="284" spans="1:13" x14ac:dyDescent="0.25">
      <c r="A284" s="328" t="s">
        <v>242</v>
      </c>
      <c r="B284" s="329" t="s">
        <v>245</v>
      </c>
      <c r="C284" s="330">
        <v>2573056</v>
      </c>
      <c r="F284" s="314"/>
      <c r="H284" s="331"/>
      <c r="J284" s="332"/>
      <c r="K284" s="332"/>
    </row>
    <row r="285" spans="1:13" x14ac:dyDescent="0.25">
      <c r="A285" s="328" t="s">
        <v>242</v>
      </c>
      <c r="B285" s="329" t="s">
        <v>246</v>
      </c>
      <c r="C285" s="330">
        <v>368323</v>
      </c>
      <c r="F285" s="314"/>
      <c r="H285" s="331"/>
      <c r="J285" s="332"/>
      <c r="K285" s="332"/>
    </row>
    <row r="286" spans="1:13" x14ac:dyDescent="0.25">
      <c r="A286" s="328" t="s">
        <v>242</v>
      </c>
      <c r="B286" s="329" t="s">
        <v>247</v>
      </c>
      <c r="C286" s="330">
        <v>850108</v>
      </c>
      <c r="F286" s="314"/>
      <c r="H286" s="331"/>
      <c r="J286" s="332"/>
      <c r="K286" s="332"/>
    </row>
    <row r="287" spans="1:13" x14ac:dyDescent="0.25">
      <c r="A287" s="333" t="s">
        <v>248</v>
      </c>
      <c r="B287" s="334" t="s">
        <v>552</v>
      </c>
      <c r="C287" s="335">
        <v>39097634</v>
      </c>
      <c r="G287" s="314"/>
      <c r="H287" s="331"/>
      <c r="J287" s="332"/>
      <c r="K287" s="332"/>
    </row>
    <row r="288" spans="1:13" s="336" customFormat="1" x14ac:dyDescent="0.25">
      <c r="A288" s="328" t="s">
        <v>248</v>
      </c>
      <c r="B288" s="329" t="s">
        <v>9</v>
      </c>
      <c r="C288" s="330">
        <v>7328821</v>
      </c>
      <c r="E288" s="314"/>
      <c r="F288" s="314"/>
      <c r="H288" s="331"/>
      <c r="J288" s="332"/>
      <c r="K288" s="332"/>
      <c r="M288" s="313"/>
    </row>
    <row r="289" spans="1:13" x14ac:dyDescent="0.25">
      <c r="A289" s="328" t="s">
        <v>248</v>
      </c>
      <c r="B289" s="329" t="s">
        <v>249</v>
      </c>
      <c r="C289" s="330">
        <v>2549157</v>
      </c>
      <c r="F289" s="314"/>
      <c r="H289" s="331"/>
      <c r="J289" s="332"/>
      <c r="K289" s="332"/>
    </row>
    <row r="290" spans="1:13" x14ac:dyDescent="0.25">
      <c r="A290" s="328" t="s">
        <v>248</v>
      </c>
      <c r="B290" s="329" t="s">
        <v>250</v>
      </c>
      <c r="C290" s="330">
        <v>3967331</v>
      </c>
      <c r="F290" s="314"/>
      <c r="H290" s="331"/>
      <c r="J290" s="332"/>
      <c r="K290" s="332"/>
    </row>
    <row r="291" spans="1:13" x14ac:dyDescent="0.25">
      <c r="A291" s="328" t="s">
        <v>248</v>
      </c>
      <c r="B291" s="329" t="s">
        <v>251</v>
      </c>
      <c r="C291" s="330">
        <v>4217823</v>
      </c>
      <c r="F291" s="314"/>
      <c r="H291" s="331"/>
      <c r="J291" s="332"/>
      <c r="K291" s="332"/>
    </row>
    <row r="292" spans="1:13" x14ac:dyDescent="0.25">
      <c r="A292" s="328" t="s">
        <v>248</v>
      </c>
      <c r="B292" s="329" t="s">
        <v>252</v>
      </c>
      <c r="C292" s="330">
        <v>7314436</v>
      </c>
      <c r="F292" s="314"/>
      <c r="H292" s="331"/>
      <c r="J292" s="332"/>
      <c r="K292" s="332"/>
    </row>
    <row r="293" spans="1:13" x14ac:dyDescent="0.25">
      <c r="A293" s="328" t="s">
        <v>248</v>
      </c>
      <c r="B293" s="329" t="s">
        <v>253</v>
      </c>
      <c r="C293" s="330">
        <v>6922557</v>
      </c>
      <c r="F293" s="314"/>
      <c r="H293" s="331"/>
      <c r="J293" s="332"/>
      <c r="K293" s="332"/>
    </row>
    <row r="294" spans="1:13" x14ac:dyDescent="0.25">
      <c r="A294" s="328" t="s">
        <v>248</v>
      </c>
      <c r="B294" s="329" t="s">
        <v>254</v>
      </c>
      <c r="C294" s="330">
        <v>4856650</v>
      </c>
      <c r="F294" s="314"/>
      <c r="H294" s="331"/>
      <c r="J294" s="332"/>
      <c r="K294" s="332"/>
    </row>
    <row r="295" spans="1:13" x14ac:dyDescent="0.25">
      <c r="A295" s="328" t="s">
        <v>248</v>
      </c>
      <c r="B295" s="329" t="s">
        <v>255</v>
      </c>
      <c r="C295" s="330">
        <v>1940859</v>
      </c>
      <c r="F295" s="314"/>
      <c r="H295" s="331"/>
      <c r="J295" s="332"/>
      <c r="K295" s="332"/>
    </row>
    <row r="296" spans="1:13" x14ac:dyDescent="0.25">
      <c r="A296" s="333" t="s">
        <v>256</v>
      </c>
      <c r="B296" s="334" t="s">
        <v>552</v>
      </c>
      <c r="C296" s="335">
        <v>73015272</v>
      </c>
      <c r="G296" s="314"/>
      <c r="H296" s="331"/>
      <c r="J296" s="332"/>
      <c r="K296" s="332"/>
    </row>
    <row r="297" spans="1:13" x14ac:dyDescent="0.25">
      <c r="A297" s="328" t="s">
        <v>256</v>
      </c>
      <c r="B297" s="329" t="s">
        <v>9</v>
      </c>
      <c r="C297" s="330">
        <v>10842686</v>
      </c>
      <c r="F297" s="314"/>
      <c r="H297" s="331"/>
      <c r="J297" s="332"/>
      <c r="K297" s="332"/>
    </row>
    <row r="298" spans="1:13" x14ac:dyDescent="0.25">
      <c r="A298" s="328" t="s">
        <v>256</v>
      </c>
      <c r="B298" s="329" t="s">
        <v>257</v>
      </c>
      <c r="C298" s="330">
        <v>325244</v>
      </c>
      <c r="F298" s="314"/>
      <c r="H298" s="331"/>
      <c r="J298" s="332"/>
      <c r="K298" s="332"/>
    </row>
    <row r="299" spans="1:13" x14ac:dyDescent="0.25">
      <c r="A299" s="328" t="s">
        <v>256</v>
      </c>
      <c r="B299" s="329" t="s">
        <v>258</v>
      </c>
      <c r="C299" s="330">
        <v>699460</v>
      </c>
      <c r="F299" s="314"/>
      <c r="H299" s="331"/>
      <c r="J299" s="332"/>
      <c r="K299" s="332"/>
    </row>
    <row r="300" spans="1:13" x14ac:dyDescent="0.25">
      <c r="A300" s="328" t="s">
        <v>256</v>
      </c>
      <c r="B300" s="329" t="s">
        <v>259</v>
      </c>
      <c r="C300" s="330">
        <v>7059255</v>
      </c>
      <c r="F300" s="314"/>
      <c r="H300" s="331"/>
      <c r="J300" s="332"/>
      <c r="K300" s="332"/>
    </row>
    <row r="301" spans="1:13" x14ac:dyDescent="0.25">
      <c r="A301" s="328" t="s">
        <v>256</v>
      </c>
      <c r="B301" s="329" t="s">
        <v>260</v>
      </c>
      <c r="C301" s="330">
        <v>4072613</v>
      </c>
      <c r="F301" s="314"/>
      <c r="H301" s="331"/>
      <c r="J301" s="332"/>
      <c r="K301" s="332"/>
    </row>
    <row r="302" spans="1:13" x14ac:dyDescent="0.25">
      <c r="A302" s="328" t="s">
        <v>256</v>
      </c>
      <c r="B302" s="329" t="s">
        <v>261</v>
      </c>
      <c r="C302" s="330">
        <v>2587632</v>
      </c>
      <c r="F302" s="314"/>
      <c r="H302" s="331"/>
      <c r="J302" s="332"/>
      <c r="K302" s="332"/>
    </row>
    <row r="303" spans="1:13" s="336" customFormat="1" x14ac:dyDescent="0.25">
      <c r="A303" s="328" t="s">
        <v>256</v>
      </c>
      <c r="B303" s="329" t="s">
        <v>262</v>
      </c>
      <c r="C303" s="330">
        <v>4737325</v>
      </c>
      <c r="E303" s="314"/>
      <c r="F303" s="314"/>
      <c r="H303" s="331"/>
      <c r="J303" s="332"/>
      <c r="K303" s="332"/>
      <c r="M303" s="313"/>
    </row>
    <row r="304" spans="1:13" x14ac:dyDescent="0.25">
      <c r="A304" s="328" t="s">
        <v>256</v>
      </c>
      <c r="B304" s="329" t="s">
        <v>263</v>
      </c>
      <c r="C304" s="330">
        <v>2361079</v>
      </c>
      <c r="F304" s="314"/>
      <c r="H304" s="331"/>
      <c r="J304" s="332"/>
      <c r="K304" s="332"/>
    </row>
    <row r="305" spans="1:13" x14ac:dyDescent="0.25">
      <c r="A305" s="328" t="s">
        <v>256</v>
      </c>
      <c r="B305" s="329" t="s">
        <v>264</v>
      </c>
      <c r="C305" s="330">
        <v>3537018</v>
      </c>
      <c r="F305" s="314"/>
      <c r="H305" s="331"/>
      <c r="J305" s="332"/>
      <c r="K305" s="332"/>
    </row>
    <row r="306" spans="1:13" x14ac:dyDescent="0.25">
      <c r="A306" s="328" t="s">
        <v>256</v>
      </c>
      <c r="B306" s="329" t="s">
        <v>265</v>
      </c>
      <c r="C306" s="330">
        <v>4039959</v>
      </c>
      <c r="F306" s="314"/>
      <c r="H306" s="331"/>
      <c r="J306" s="332"/>
      <c r="K306" s="332"/>
    </row>
    <row r="307" spans="1:13" x14ac:dyDescent="0.25">
      <c r="A307" s="328" t="s">
        <v>256</v>
      </c>
      <c r="B307" s="329" t="s">
        <v>266</v>
      </c>
      <c r="C307" s="330">
        <v>2765427</v>
      </c>
      <c r="F307" s="314"/>
      <c r="H307" s="331"/>
      <c r="J307" s="332"/>
      <c r="K307" s="332"/>
    </row>
    <row r="308" spans="1:13" x14ac:dyDescent="0.25">
      <c r="A308" s="328" t="s">
        <v>256</v>
      </c>
      <c r="B308" s="329" t="s">
        <v>267</v>
      </c>
      <c r="C308" s="330">
        <v>1743416</v>
      </c>
      <c r="F308" s="314"/>
      <c r="H308" s="331"/>
      <c r="J308" s="332"/>
      <c r="K308" s="332"/>
    </row>
    <row r="309" spans="1:13" x14ac:dyDescent="0.25">
      <c r="A309" s="328" t="s">
        <v>256</v>
      </c>
      <c r="B309" s="329" t="s">
        <v>268</v>
      </c>
      <c r="C309" s="330">
        <v>1696489</v>
      </c>
      <c r="F309" s="314"/>
      <c r="H309" s="331"/>
      <c r="J309" s="332"/>
      <c r="K309" s="332"/>
    </row>
    <row r="310" spans="1:13" s="336" customFormat="1" x14ac:dyDescent="0.25">
      <c r="A310" s="328" t="s">
        <v>256</v>
      </c>
      <c r="B310" s="329" t="s">
        <v>269</v>
      </c>
      <c r="C310" s="330">
        <v>5605905</v>
      </c>
      <c r="E310" s="314"/>
      <c r="F310" s="314"/>
      <c r="H310" s="331"/>
      <c r="J310" s="332"/>
      <c r="K310" s="332"/>
      <c r="M310" s="313"/>
    </row>
    <row r="311" spans="1:13" x14ac:dyDescent="0.25">
      <c r="A311" s="328" t="s">
        <v>256</v>
      </c>
      <c r="B311" s="329" t="s">
        <v>270</v>
      </c>
      <c r="C311" s="330">
        <v>2952241</v>
      </c>
      <c r="F311" s="314"/>
      <c r="H311" s="331"/>
      <c r="J311" s="332"/>
      <c r="K311" s="332"/>
    </row>
    <row r="312" spans="1:13" x14ac:dyDescent="0.25">
      <c r="A312" s="328" t="s">
        <v>256</v>
      </c>
      <c r="B312" s="329" t="s">
        <v>271</v>
      </c>
      <c r="C312" s="330">
        <v>2180755</v>
      </c>
      <c r="F312" s="314"/>
      <c r="H312" s="331"/>
      <c r="J312" s="332"/>
      <c r="K312" s="332"/>
    </row>
    <row r="313" spans="1:13" x14ac:dyDescent="0.25">
      <c r="A313" s="328" t="s">
        <v>256</v>
      </c>
      <c r="B313" s="329" t="s">
        <v>272</v>
      </c>
      <c r="C313" s="330">
        <v>816603</v>
      </c>
      <c r="F313" s="314"/>
      <c r="H313" s="331"/>
      <c r="J313" s="332"/>
      <c r="K313" s="332"/>
    </row>
    <row r="314" spans="1:13" x14ac:dyDescent="0.25">
      <c r="A314" s="328" t="s">
        <v>256</v>
      </c>
      <c r="B314" s="329" t="s">
        <v>273</v>
      </c>
      <c r="C314" s="330">
        <v>1710267</v>
      </c>
      <c r="F314" s="314"/>
      <c r="H314" s="331"/>
      <c r="J314" s="332"/>
      <c r="K314" s="332"/>
    </row>
    <row r="315" spans="1:13" x14ac:dyDescent="0.25">
      <c r="A315" s="328" t="s">
        <v>256</v>
      </c>
      <c r="B315" s="329" t="s">
        <v>274</v>
      </c>
      <c r="C315" s="330">
        <v>9424640</v>
      </c>
      <c r="F315" s="314"/>
      <c r="H315" s="331"/>
      <c r="J315" s="332"/>
      <c r="K315" s="332"/>
    </row>
    <row r="316" spans="1:13" x14ac:dyDescent="0.25">
      <c r="A316" s="328" t="s">
        <v>256</v>
      </c>
      <c r="B316" s="329" t="s">
        <v>275</v>
      </c>
      <c r="C316" s="330">
        <v>3857258</v>
      </c>
      <c r="F316" s="314"/>
      <c r="H316" s="331"/>
      <c r="J316" s="332"/>
      <c r="K316" s="332"/>
    </row>
    <row r="317" spans="1:13" x14ac:dyDescent="0.25">
      <c r="A317" s="333" t="s">
        <v>276</v>
      </c>
      <c r="B317" s="334" t="s">
        <v>552</v>
      </c>
      <c r="C317" s="335">
        <v>15094531</v>
      </c>
      <c r="G317" s="314"/>
      <c r="H317" s="331"/>
      <c r="J317" s="332"/>
      <c r="K317" s="332"/>
    </row>
    <row r="318" spans="1:13" s="336" customFormat="1" x14ac:dyDescent="0.25">
      <c r="A318" s="328" t="s">
        <v>276</v>
      </c>
      <c r="B318" s="329" t="s">
        <v>9</v>
      </c>
      <c r="C318" s="330">
        <v>1484195</v>
      </c>
      <c r="E318" s="314"/>
      <c r="F318" s="314"/>
      <c r="H318" s="331"/>
      <c r="J318" s="332"/>
      <c r="K318" s="332"/>
      <c r="M318" s="313"/>
    </row>
    <row r="319" spans="1:13" x14ac:dyDescent="0.25">
      <c r="A319" s="328" t="s">
        <v>276</v>
      </c>
      <c r="B319" s="329" t="s">
        <v>277</v>
      </c>
      <c r="C319" s="330">
        <v>544209</v>
      </c>
      <c r="F319" s="314"/>
      <c r="H319" s="331"/>
      <c r="J319" s="332"/>
      <c r="K319" s="332"/>
    </row>
    <row r="320" spans="1:13" x14ac:dyDescent="0.25">
      <c r="A320" s="328" t="s">
        <v>276</v>
      </c>
      <c r="B320" s="329" t="s">
        <v>278</v>
      </c>
      <c r="C320" s="330">
        <v>1753665</v>
      </c>
      <c r="F320" s="314"/>
      <c r="H320" s="331"/>
      <c r="J320" s="332"/>
      <c r="K320" s="332"/>
    </row>
    <row r="321" spans="1:13" x14ac:dyDescent="0.25">
      <c r="A321" s="328" t="s">
        <v>276</v>
      </c>
      <c r="B321" s="329" t="s">
        <v>279</v>
      </c>
      <c r="C321" s="330">
        <v>985647</v>
      </c>
      <c r="F321" s="314"/>
      <c r="H321" s="331"/>
      <c r="J321" s="332"/>
      <c r="K321" s="332"/>
    </row>
    <row r="322" spans="1:13" x14ac:dyDescent="0.25">
      <c r="A322" s="328" t="s">
        <v>276</v>
      </c>
      <c r="B322" s="329" t="s">
        <v>280</v>
      </c>
      <c r="C322" s="330">
        <v>2662283</v>
      </c>
      <c r="F322" s="314"/>
      <c r="H322" s="331"/>
      <c r="J322" s="332"/>
      <c r="K322" s="332"/>
    </row>
    <row r="323" spans="1:13" x14ac:dyDescent="0.25">
      <c r="A323" s="328" t="s">
        <v>276</v>
      </c>
      <c r="B323" s="329" t="s">
        <v>281</v>
      </c>
      <c r="C323" s="330">
        <v>96198</v>
      </c>
      <c r="F323" s="314"/>
      <c r="H323" s="331"/>
      <c r="J323" s="332"/>
      <c r="K323" s="332"/>
    </row>
    <row r="324" spans="1:13" x14ac:dyDescent="0.25">
      <c r="A324" s="328" t="s">
        <v>276</v>
      </c>
      <c r="B324" s="329" t="s">
        <v>282</v>
      </c>
      <c r="C324" s="330">
        <v>4158162</v>
      </c>
      <c r="F324" s="314"/>
      <c r="H324" s="331"/>
      <c r="J324" s="332"/>
      <c r="K324" s="332"/>
    </row>
    <row r="325" spans="1:13" x14ac:dyDescent="0.25">
      <c r="A325" s="328" t="s">
        <v>276</v>
      </c>
      <c r="B325" s="329" t="s">
        <v>283</v>
      </c>
      <c r="C325" s="330">
        <v>2406821</v>
      </c>
      <c r="F325" s="314"/>
      <c r="H325" s="331"/>
      <c r="J325" s="332"/>
      <c r="K325" s="332"/>
    </row>
    <row r="326" spans="1:13" x14ac:dyDescent="0.25">
      <c r="A326" s="328" t="s">
        <v>276</v>
      </c>
      <c r="B326" s="329" t="s">
        <v>284</v>
      </c>
      <c r="C326" s="330">
        <v>1003351</v>
      </c>
      <c r="F326" s="314"/>
      <c r="H326" s="331"/>
      <c r="J326" s="332"/>
      <c r="K326" s="332"/>
    </row>
    <row r="327" spans="1:13" x14ac:dyDescent="0.25">
      <c r="A327" s="333" t="s">
        <v>285</v>
      </c>
      <c r="B327" s="334" t="s">
        <v>552</v>
      </c>
      <c r="C327" s="335">
        <v>12396093</v>
      </c>
      <c r="G327" s="314"/>
      <c r="H327" s="331"/>
      <c r="J327" s="332"/>
      <c r="K327" s="332"/>
    </row>
    <row r="328" spans="1:13" s="336" customFormat="1" x14ac:dyDescent="0.25">
      <c r="A328" s="328" t="s">
        <v>285</v>
      </c>
      <c r="B328" s="329" t="s">
        <v>9</v>
      </c>
      <c r="C328" s="330">
        <v>2765435</v>
      </c>
      <c r="E328" s="314"/>
      <c r="F328" s="314"/>
      <c r="H328" s="331"/>
      <c r="J328" s="332"/>
      <c r="K328" s="332"/>
      <c r="M328" s="313"/>
    </row>
    <row r="329" spans="1:13" x14ac:dyDescent="0.25">
      <c r="A329" s="328" t="s">
        <v>285</v>
      </c>
      <c r="B329" s="329" t="s">
        <v>286</v>
      </c>
      <c r="C329" s="330">
        <v>1695647</v>
      </c>
      <c r="F329" s="314"/>
      <c r="H329" s="331"/>
      <c r="J329" s="332"/>
      <c r="K329" s="332"/>
    </row>
    <row r="330" spans="1:13" x14ac:dyDescent="0.25">
      <c r="A330" s="328" t="s">
        <v>285</v>
      </c>
      <c r="B330" s="329" t="s">
        <v>287</v>
      </c>
      <c r="C330" s="330">
        <v>1198330</v>
      </c>
      <c r="F330" s="314"/>
      <c r="H330" s="331"/>
      <c r="J330" s="332"/>
      <c r="K330" s="332"/>
    </row>
    <row r="331" spans="1:13" x14ac:dyDescent="0.25">
      <c r="A331" s="328" t="s">
        <v>285</v>
      </c>
      <c r="B331" s="329" t="s">
        <v>288</v>
      </c>
      <c r="C331" s="330">
        <v>1767079</v>
      </c>
      <c r="F331" s="314"/>
      <c r="H331" s="331"/>
      <c r="J331" s="332"/>
      <c r="K331" s="332"/>
    </row>
    <row r="332" spans="1:13" x14ac:dyDescent="0.25">
      <c r="A332" s="328" t="s">
        <v>285</v>
      </c>
      <c r="B332" s="329" t="s">
        <v>289</v>
      </c>
      <c r="C332" s="330">
        <v>2573685</v>
      </c>
      <c r="F332" s="314"/>
      <c r="H332" s="331"/>
      <c r="J332" s="332"/>
      <c r="K332" s="332"/>
    </row>
    <row r="333" spans="1:13" x14ac:dyDescent="0.25">
      <c r="A333" s="328" t="s">
        <v>285</v>
      </c>
      <c r="B333" s="329" t="s">
        <v>290</v>
      </c>
      <c r="C333" s="330">
        <v>325477</v>
      </c>
      <c r="F333" s="314"/>
      <c r="H333" s="331"/>
      <c r="J333" s="332"/>
      <c r="K333" s="332"/>
    </row>
    <row r="334" spans="1:13" x14ac:dyDescent="0.25">
      <c r="A334" s="328" t="s">
        <v>285</v>
      </c>
      <c r="B334" s="329" t="s">
        <v>291</v>
      </c>
      <c r="C334" s="330">
        <v>707059</v>
      </c>
      <c r="F334" s="314"/>
      <c r="H334" s="331"/>
      <c r="J334" s="332"/>
      <c r="K334" s="332"/>
    </row>
    <row r="335" spans="1:13" x14ac:dyDescent="0.25">
      <c r="A335" s="328" t="s">
        <v>285</v>
      </c>
      <c r="B335" s="329" t="s">
        <v>292</v>
      </c>
      <c r="C335" s="330">
        <v>1363381</v>
      </c>
      <c r="F335" s="314"/>
      <c r="H335" s="331"/>
      <c r="J335" s="332"/>
      <c r="K335" s="332"/>
    </row>
    <row r="336" spans="1:13" x14ac:dyDescent="0.25">
      <c r="A336" s="333" t="s">
        <v>293</v>
      </c>
      <c r="B336" s="334" t="s">
        <v>552</v>
      </c>
      <c r="C336" s="335">
        <v>11988379</v>
      </c>
      <c r="G336" s="314"/>
      <c r="H336" s="331"/>
      <c r="J336" s="332"/>
      <c r="K336" s="332"/>
    </row>
    <row r="337" spans="1:13" x14ac:dyDescent="0.25">
      <c r="A337" s="328" t="s">
        <v>293</v>
      </c>
      <c r="B337" s="329" t="s">
        <v>9</v>
      </c>
      <c r="C337" s="330">
        <v>3203921</v>
      </c>
      <c r="F337" s="314"/>
      <c r="H337" s="331"/>
      <c r="J337" s="332"/>
      <c r="K337" s="332"/>
    </row>
    <row r="338" spans="1:13" x14ac:dyDescent="0.25">
      <c r="A338" s="328" t="s">
        <v>293</v>
      </c>
      <c r="B338" s="329" t="s">
        <v>294</v>
      </c>
      <c r="C338" s="330">
        <v>856381</v>
      </c>
      <c r="F338" s="314"/>
      <c r="H338" s="331"/>
      <c r="J338" s="332"/>
      <c r="K338" s="332"/>
    </row>
    <row r="339" spans="1:13" x14ac:dyDescent="0.25">
      <c r="A339" s="328" t="s">
        <v>293</v>
      </c>
      <c r="B339" s="329" t="s">
        <v>295</v>
      </c>
      <c r="C339" s="330">
        <v>1173491</v>
      </c>
      <c r="F339" s="314"/>
      <c r="H339" s="331"/>
      <c r="J339" s="332"/>
      <c r="K339" s="332"/>
    </row>
    <row r="340" spans="1:13" x14ac:dyDescent="0.25">
      <c r="A340" s="328" t="s">
        <v>293</v>
      </c>
      <c r="B340" s="329" t="s">
        <v>296</v>
      </c>
      <c r="C340" s="330">
        <v>859171</v>
      </c>
      <c r="F340" s="314"/>
      <c r="H340" s="331"/>
      <c r="J340" s="332"/>
      <c r="K340" s="332"/>
    </row>
    <row r="341" spans="1:13" x14ac:dyDescent="0.25">
      <c r="A341" s="328" t="s">
        <v>293</v>
      </c>
      <c r="B341" s="329" t="s">
        <v>297</v>
      </c>
      <c r="C341" s="330">
        <v>1723041</v>
      </c>
      <c r="F341" s="314"/>
      <c r="H341" s="331"/>
      <c r="J341" s="332"/>
      <c r="K341" s="332"/>
    </row>
    <row r="342" spans="1:13" x14ac:dyDescent="0.25">
      <c r="A342" s="328" t="s">
        <v>293</v>
      </c>
      <c r="B342" s="329" t="s">
        <v>298</v>
      </c>
      <c r="C342" s="330">
        <v>2515389</v>
      </c>
      <c r="F342" s="314"/>
      <c r="H342" s="331"/>
      <c r="J342" s="332"/>
      <c r="K342" s="332"/>
    </row>
    <row r="343" spans="1:13" x14ac:dyDescent="0.25">
      <c r="A343" s="328" t="s">
        <v>293</v>
      </c>
      <c r="B343" s="329" t="s">
        <v>299</v>
      </c>
      <c r="C343" s="330">
        <v>1656985</v>
      </c>
      <c r="F343" s="314"/>
      <c r="H343" s="331"/>
      <c r="J343" s="332"/>
      <c r="K343" s="332"/>
    </row>
    <row r="344" spans="1:13" x14ac:dyDescent="0.25">
      <c r="A344" s="333" t="s">
        <v>300</v>
      </c>
      <c r="B344" s="334" t="s">
        <v>552</v>
      </c>
      <c r="C344" s="335">
        <v>15965364</v>
      </c>
      <c r="G344" s="314"/>
      <c r="H344" s="331"/>
      <c r="J344" s="332"/>
      <c r="K344" s="332"/>
    </row>
    <row r="345" spans="1:13" x14ac:dyDescent="0.25">
      <c r="A345" s="328" t="s">
        <v>300</v>
      </c>
      <c r="B345" s="329" t="s">
        <v>9</v>
      </c>
      <c r="C345" s="330">
        <v>5594168</v>
      </c>
      <c r="F345" s="314"/>
      <c r="H345" s="331"/>
      <c r="J345" s="332"/>
      <c r="K345" s="332"/>
    </row>
    <row r="346" spans="1:13" x14ac:dyDescent="0.25">
      <c r="A346" s="328" t="s">
        <v>300</v>
      </c>
      <c r="B346" s="329" t="s">
        <v>301</v>
      </c>
      <c r="C346" s="330">
        <v>2483986</v>
      </c>
      <c r="F346" s="314"/>
      <c r="H346" s="331"/>
      <c r="J346" s="332"/>
      <c r="K346" s="332"/>
    </row>
    <row r="347" spans="1:13" x14ac:dyDescent="0.25">
      <c r="A347" s="328" t="s">
        <v>300</v>
      </c>
      <c r="B347" s="329" t="s">
        <v>302</v>
      </c>
      <c r="C347" s="330">
        <v>5606585</v>
      </c>
      <c r="F347" s="314"/>
      <c r="H347" s="331"/>
      <c r="J347" s="332"/>
      <c r="K347" s="332"/>
    </row>
    <row r="348" spans="1:13" x14ac:dyDescent="0.25">
      <c r="A348" s="328" t="s">
        <v>300</v>
      </c>
      <c r="B348" s="329" t="s">
        <v>303</v>
      </c>
      <c r="C348" s="330">
        <v>2280625</v>
      </c>
      <c r="F348" s="314"/>
      <c r="H348" s="331"/>
      <c r="J348" s="332"/>
      <c r="K348" s="332"/>
    </row>
    <row r="349" spans="1:13" x14ac:dyDescent="0.25">
      <c r="A349" s="333" t="s">
        <v>304</v>
      </c>
      <c r="B349" s="334" t="s">
        <v>552</v>
      </c>
      <c r="C349" s="335">
        <v>33810385</v>
      </c>
      <c r="G349" s="314"/>
      <c r="H349" s="331"/>
      <c r="J349" s="332"/>
      <c r="K349" s="332"/>
    </row>
    <row r="350" spans="1:13" x14ac:dyDescent="0.25">
      <c r="A350" s="328" t="s">
        <v>304</v>
      </c>
      <c r="B350" s="329" t="s">
        <v>9</v>
      </c>
      <c r="C350" s="330">
        <v>5564469</v>
      </c>
      <c r="F350" s="314"/>
      <c r="H350" s="331"/>
      <c r="J350" s="332"/>
      <c r="K350" s="332"/>
    </row>
    <row r="351" spans="1:13" x14ac:dyDescent="0.25">
      <c r="A351" s="328" t="s">
        <v>304</v>
      </c>
      <c r="B351" s="329" t="s">
        <v>305</v>
      </c>
      <c r="C351" s="330">
        <v>2303836</v>
      </c>
      <c r="F351" s="314"/>
      <c r="H351" s="331"/>
      <c r="J351" s="332"/>
      <c r="K351" s="332"/>
    </row>
    <row r="352" spans="1:13" s="336" customFormat="1" x14ac:dyDescent="0.25">
      <c r="A352" s="328" t="s">
        <v>304</v>
      </c>
      <c r="B352" s="329" t="s">
        <v>306</v>
      </c>
      <c r="C352" s="330">
        <v>1934560</v>
      </c>
      <c r="E352" s="314"/>
      <c r="F352" s="314"/>
      <c r="H352" s="331"/>
      <c r="J352" s="332"/>
      <c r="K352" s="332"/>
      <c r="M352" s="313"/>
    </row>
    <row r="353" spans="1:13" x14ac:dyDescent="0.25">
      <c r="A353" s="328" t="s">
        <v>304</v>
      </c>
      <c r="B353" s="329" t="s">
        <v>307</v>
      </c>
      <c r="C353" s="330">
        <v>1179062</v>
      </c>
      <c r="F353" s="314"/>
      <c r="H353" s="331"/>
      <c r="J353" s="332"/>
      <c r="K353" s="332"/>
    </row>
    <row r="354" spans="1:13" x14ac:dyDescent="0.25">
      <c r="A354" s="328" t="s">
        <v>304</v>
      </c>
      <c r="B354" s="329" t="s">
        <v>308</v>
      </c>
      <c r="C354" s="330">
        <v>2624520</v>
      </c>
      <c r="F354" s="314"/>
      <c r="H354" s="331"/>
      <c r="J354" s="332"/>
      <c r="K354" s="332"/>
    </row>
    <row r="355" spans="1:13" x14ac:dyDescent="0.25">
      <c r="A355" s="328" t="s">
        <v>304</v>
      </c>
      <c r="B355" s="329" t="s">
        <v>309</v>
      </c>
      <c r="C355" s="330">
        <v>670576</v>
      </c>
      <c r="F355" s="314"/>
      <c r="H355" s="331"/>
      <c r="J355" s="332"/>
      <c r="K355" s="332"/>
    </row>
    <row r="356" spans="1:13" x14ac:dyDescent="0.25">
      <c r="A356" s="328" t="s">
        <v>304</v>
      </c>
      <c r="B356" s="329" t="s">
        <v>310</v>
      </c>
      <c r="C356" s="330">
        <v>2055905</v>
      </c>
      <c r="F356" s="314"/>
      <c r="H356" s="331"/>
      <c r="J356" s="332"/>
      <c r="K356" s="332"/>
    </row>
    <row r="357" spans="1:13" x14ac:dyDescent="0.25">
      <c r="A357" s="328" t="s">
        <v>304</v>
      </c>
      <c r="B357" s="329" t="s">
        <v>311</v>
      </c>
      <c r="C357" s="330">
        <v>3645824</v>
      </c>
      <c r="F357" s="314"/>
      <c r="H357" s="331"/>
      <c r="J357" s="332"/>
      <c r="K357" s="332"/>
    </row>
    <row r="358" spans="1:13" x14ac:dyDescent="0.25">
      <c r="A358" s="328" t="s">
        <v>304</v>
      </c>
      <c r="B358" s="329" t="s">
        <v>312</v>
      </c>
      <c r="C358" s="330">
        <v>1322915</v>
      </c>
      <c r="F358" s="314"/>
      <c r="H358" s="331"/>
      <c r="J358" s="332"/>
      <c r="K358" s="332"/>
    </row>
    <row r="359" spans="1:13" x14ac:dyDescent="0.25">
      <c r="A359" s="328" t="s">
        <v>304</v>
      </c>
      <c r="B359" s="329" t="s">
        <v>313</v>
      </c>
      <c r="C359" s="330">
        <v>502634</v>
      </c>
      <c r="F359" s="314"/>
      <c r="H359" s="331"/>
      <c r="J359" s="332"/>
      <c r="K359" s="332"/>
    </row>
    <row r="360" spans="1:13" x14ac:dyDescent="0.25">
      <c r="A360" s="328" t="s">
        <v>304</v>
      </c>
      <c r="B360" s="329" t="s">
        <v>314</v>
      </c>
      <c r="C360" s="330">
        <v>5879986</v>
      </c>
      <c r="F360" s="314"/>
      <c r="H360" s="331"/>
      <c r="J360" s="332"/>
      <c r="K360" s="332"/>
    </row>
    <row r="361" spans="1:13" x14ac:dyDescent="0.25">
      <c r="A361" s="328" t="s">
        <v>304</v>
      </c>
      <c r="B361" s="329" t="s">
        <v>315</v>
      </c>
      <c r="C361" s="330">
        <v>842440</v>
      </c>
      <c r="F361" s="314"/>
      <c r="H361" s="331"/>
      <c r="J361" s="332"/>
      <c r="K361" s="332"/>
    </row>
    <row r="362" spans="1:13" s="336" customFormat="1" x14ac:dyDescent="0.25">
      <c r="A362" s="328" t="s">
        <v>304</v>
      </c>
      <c r="B362" s="329" t="s">
        <v>316</v>
      </c>
      <c r="C362" s="330">
        <v>5283658</v>
      </c>
      <c r="E362" s="314"/>
      <c r="F362" s="314"/>
      <c r="H362" s="331"/>
      <c r="J362" s="332"/>
      <c r="K362" s="332"/>
      <c r="M362" s="313"/>
    </row>
    <row r="363" spans="1:13" s="336" customFormat="1" x14ac:dyDescent="0.25">
      <c r="A363" s="333" t="s">
        <v>317</v>
      </c>
      <c r="B363" s="334" t="s">
        <v>552</v>
      </c>
      <c r="C363" s="335">
        <v>34621397</v>
      </c>
      <c r="E363" s="314"/>
      <c r="F363" s="313"/>
      <c r="G363" s="314"/>
      <c r="H363" s="331"/>
      <c r="J363" s="332"/>
      <c r="K363" s="332"/>
      <c r="M363" s="313"/>
    </row>
    <row r="364" spans="1:13" x14ac:dyDescent="0.25">
      <c r="A364" s="328" t="s">
        <v>317</v>
      </c>
      <c r="B364" s="329" t="s">
        <v>9</v>
      </c>
      <c r="C364" s="330">
        <v>12712005</v>
      </c>
      <c r="F364" s="314"/>
      <c r="H364" s="331"/>
      <c r="J364" s="332"/>
      <c r="K364" s="332"/>
    </row>
    <row r="365" spans="1:13" x14ac:dyDescent="0.25">
      <c r="A365" s="328" t="s">
        <v>317</v>
      </c>
      <c r="B365" s="329" t="s">
        <v>318</v>
      </c>
      <c r="C365" s="330">
        <v>6454954</v>
      </c>
      <c r="F365" s="314"/>
      <c r="H365" s="331"/>
      <c r="J365" s="332"/>
      <c r="K365" s="332"/>
    </row>
    <row r="366" spans="1:13" x14ac:dyDescent="0.25">
      <c r="A366" s="328" t="s">
        <v>317</v>
      </c>
      <c r="B366" s="329" t="s">
        <v>319</v>
      </c>
      <c r="C366" s="330">
        <v>1187292</v>
      </c>
      <c r="F366" s="314"/>
      <c r="H366" s="331"/>
      <c r="J366" s="332"/>
      <c r="K366" s="332"/>
    </row>
    <row r="367" spans="1:13" x14ac:dyDescent="0.25">
      <c r="A367" s="328" t="s">
        <v>317</v>
      </c>
      <c r="B367" s="329" t="s">
        <v>320</v>
      </c>
      <c r="C367" s="330">
        <v>2635592</v>
      </c>
      <c r="F367" s="314"/>
      <c r="H367" s="331"/>
      <c r="J367" s="332"/>
      <c r="K367" s="332"/>
    </row>
    <row r="368" spans="1:13" x14ac:dyDescent="0.25">
      <c r="A368" s="328" t="s">
        <v>317</v>
      </c>
      <c r="B368" s="329" t="s">
        <v>321</v>
      </c>
      <c r="C368" s="330">
        <v>6317379</v>
      </c>
      <c r="F368" s="314"/>
      <c r="H368" s="331"/>
      <c r="J368" s="332"/>
      <c r="K368" s="332"/>
    </row>
    <row r="369" spans="1:13" x14ac:dyDescent="0.25">
      <c r="A369" s="328" t="s">
        <v>317</v>
      </c>
      <c r="B369" s="329" t="s">
        <v>322</v>
      </c>
      <c r="C369" s="330">
        <v>5314175</v>
      </c>
      <c r="F369" s="314"/>
      <c r="H369" s="331"/>
      <c r="J369" s="332"/>
      <c r="K369" s="332"/>
    </row>
    <row r="370" spans="1:13" x14ac:dyDescent="0.25">
      <c r="A370" s="333" t="s">
        <v>323</v>
      </c>
      <c r="B370" s="334" t="s">
        <v>552</v>
      </c>
      <c r="C370" s="335">
        <v>13371794</v>
      </c>
      <c r="G370" s="314"/>
      <c r="H370" s="331"/>
      <c r="J370" s="332"/>
      <c r="K370" s="332"/>
    </row>
    <row r="371" spans="1:13" x14ac:dyDescent="0.25">
      <c r="A371" s="328" t="s">
        <v>323</v>
      </c>
      <c r="B371" s="329" t="s">
        <v>9</v>
      </c>
      <c r="C371" s="330">
        <v>1567098</v>
      </c>
      <c r="F371" s="314"/>
      <c r="H371" s="331"/>
      <c r="J371" s="332"/>
      <c r="K371" s="332"/>
    </row>
    <row r="372" spans="1:13" x14ac:dyDescent="0.25">
      <c r="A372" s="328" t="s">
        <v>323</v>
      </c>
      <c r="B372" s="329" t="s">
        <v>324</v>
      </c>
      <c r="C372" s="330">
        <v>1406192</v>
      </c>
      <c r="F372" s="314"/>
      <c r="H372" s="331"/>
      <c r="J372" s="332"/>
      <c r="K372" s="332"/>
    </row>
    <row r="373" spans="1:13" s="336" customFormat="1" x14ac:dyDescent="0.25">
      <c r="A373" s="328" t="s">
        <v>323</v>
      </c>
      <c r="B373" s="329" t="s">
        <v>325</v>
      </c>
      <c r="C373" s="330">
        <v>1635715</v>
      </c>
      <c r="E373" s="314"/>
      <c r="F373" s="314"/>
      <c r="H373" s="331"/>
      <c r="J373" s="332"/>
      <c r="K373" s="332"/>
      <c r="M373" s="313"/>
    </row>
    <row r="374" spans="1:13" x14ac:dyDescent="0.25">
      <c r="A374" s="328" t="s">
        <v>323</v>
      </c>
      <c r="B374" s="329" t="s">
        <v>326</v>
      </c>
      <c r="C374" s="330">
        <v>983328</v>
      </c>
      <c r="F374" s="314"/>
      <c r="H374" s="331"/>
      <c r="J374" s="332"/>
      <c r="K374" s="332"/>
    </row>
    <row r="375" spans="1:13" x14ac:dyDescent="0.25">
      <c r="A375" s="328" t="s">
        <v>323</v>
      </c>
      <c r="B375" s="329" t="s">
        <v>327</v>
      </c>
      <c r="C375" s="330">
        <v>2250102</v>
      </c>
      <c r="F375" s="314"/>
      <c r="H375" s="331"/>
      <c r="J375" s="332"/>
      <c r="K375" s="332"/>
    </row>
    <row r="376" spans="1:13" x14ac:dyDescent="0.25">
      <c r="A376" s="328" t="s">
        <v>323</v>
      </c>
      <c r="B376" s="329" t="s">
        <v>328</v>
      </c>
      <c r="C376" s="330">
        <v>1856958</v>
      </c>
      <c r="F376" s="314"/>
      <c r="H376" s="331"/>
      <c r="J376" s="332"/>
      <c r="K376" s="332"/>
    </row>
    <row r="377" spans="1:13" x14ac:dyDescent="0.25">
      <c r="A377" s="328" t="s">
        <v>323</v>
      </c>
      <c r="B377" s="329" t="s">
        <v>329</v>
      </c>
      <c r="C377" s="330">
        <v>1649463</v>
      </c>
      <c r="F377" s="314"/>
      <c r="H377" s="331"/>
      <c r="J377" s="332"/>
      <c r="K377" s="332"/>
    </row>
    <row r="378" spans="1:13" x14ac:dyDescent="0.25">
      <c r="A378" s="328" t="s">
        <v>323</v>
      </c>
      <c r="B378" s="329" t="s">
        <v>330</v>
      </c>
      <c r="C378" s="330">
        <v>2022938</v>
      </c>
      <c r="F378" s="314"/>
      <c r="H378" s="331"/>
      <c r="J378" s="332"/>
      <c r="K378" s="332"/>
    </row>
    <row r="379" spans="1:13" x14ac:dyDescent="0.25">
      <c r="A379" s="333" t="s">
        <v>331</v>
      </c>
      <c r="B379" s="334" t="s">
        <v>552</v>
      </c>
      <c r="C379" s="335">
        <v>18625219</v>
      </c>
      <c r="G379" s="314"/>
      <c r="H379" s="331"/>
      <c r="J379" s="332"/>
      <c r="K379" s="332"/>
    </row>
    <row r="380" spans="1:13" x14ac:dyDescent="0.25">
      <c r="A380" s="328" t="s">
        <v>331</v>
      </c>
      <c r="B380" s="329" t="s">
        <v>9</v>
      </c>
      <c r="C380" s="330">
        <v>5286027</v>
      </c>
      <c r="F380" s="314"/>
      <c r="H380" s="331"/>
      <c r="J380" s="332"/>
      <c r="K380" s="332"/>
    </row>
    <row r="381" spans="1:13" x14ac:dyDescent="0.25">
      <c r="A381" s="328" t="s">
        <v>331</v>
      </c>
      <c r="B381" s="329" t="s">
        <v>332</v>
      </c>
      <c r="C381" s="330">
        <v>925806</v>
      </c>
      <c r="F381" s="314"/>
      <c r="H381" s="331"/>
      <c r="J381" s="332"/>
      <c r="K381" s="332"/>
    </row>
    <row r="382" spans="1:13" s="336" customFormat="1" x14ac:dyDescent="0.25">
      <c r="A382" s="328" t="s">
        <v>331</v>
      </c>
      <c r="B382" s="329" t="s">
        <v>333</v>
      </c>
      <c r="C382" s="330">
        <v>2935802</v>
      </c>
      <c r="E382" s="314"/>
      <c r="F382" s="314"/>
      <c r="H382" s="331"/>
      <c r="J382" s="332"/>
      <c r="K382" s="332"/>
      <c r="M382" s="313"/>
    </row>
    <row r="383" spans="1:13" x14ac:dyDescent="0.25">
      <c r="A383" s="328" t="s">
        <v>331</v>
      </c>
      <c r="B383" s="329" t="s">
        <v>334</v>
      </c>
      <c r="C383" s="330">
        <v>2389450</v>
      </c>
      <c r="F383" s="314"/>
      <c r="H383" s="331"/>
      <c r="J383" s="332"/>
      <c r="K383" s="332"/>
    </row>
    <row r="384" spans="1:13" x14ac:dyDescent="0.25">
      <c r="A384" s="328" t="s">
        <v>331</v>
      </c>
      <c r="B384" s="329" t="s">
        <v>335</v>
      </c>
      <c r="C384" s="330">
        <v>1551661</v>
      </c>
      <c r="F384" s="314"/>
      <c r="H384" s="331"/>
      <c r="J384" s="332"/>
      <c r="K384" s="332"/>
    </row>
    <row r="385" spans="1:13" x14ac:dyDescent="0.25">
      <c r="A385" s="328" t="s">
        <v>331</v>
      </c>
      <c r="B385" s="329" t="s">
        <v>336</v>
      </c>
      <c r="C385" s="330">
        <v>5536473</v>
      </c>
      <c r="F385" s="314"/>
      <c r="H385" s="331"/>
      <c r="J385" s="332"/>
      <c r="K385" s="332"/>
    </row>
    <row r="386" spans="1:13" x14ac:dyDescent="0.25">
      <c r="A386" s="333" t="s">
        <v>337</v>
      </c>
      <c r="B386" s="334" t="s">
        <v>552</v>
      </c>
      <c r="C386" s="335">
        <v>24222428</v>
      </c>
      <c r="G386" s="314"/>
      <c r="H386" s="331"/>
      <c r="J386" s="332"/>
      <c r="K386" s="332"/>
    </row>
    <row r="387" spans="1:13" x14ac:dyDescent="0.25">
      <c r="A387" s="328" t="s">
        <v>337</v>
      </c>
      <c r="B387" s="329" t="s">
        <v>9</v>
      </c>
      <c r="C387" s="330">
        <v>3808765</v>
      </c>
      <c r="F387" s="314"/>
      <c r="H387" s="331"/>
      <c r="J387" s="332"/>
      <c r="K387" s="332"/>
    </row>
    <row r="388" spans="1:13" s="336" customFormat="1" x14ac:dyDescent="0.25">
      <c r="A388" s="328" t="s">
        <v>337</v>
      </c>
      <c r="B388" s="329" t="s">
        <v>338</v>
      </c>
      <c r="C388" s="330">
        <v>1672359</v>
      </c>
      <c r="E388" s="314"/>
      <c r="F388" s="314"/>
      <c r="H388" s="331"/>
      <c r="J388" s="332"/>
      <c r="K388" s="332"/>
      <c r="M388" s="313"/>
    </row>
    <row r="389" spans="1:13" x14ac:dyDescent="0.25">
      <c r="A389" s="328" t="s">
        <v>337</v>
      </c>
      <c r="B389" s="329" t="s">
        <v>339</v>
      </c>
      <c r="C389" s="330">
        <v>4601572</v>
      </c>
      <c r="F389" s="314"/>
      <c r="H389" s="331"/>
      <c r="J389" s="332"/>
      <c r="K389" s="332"/>
    </row>
    <row r="390" spans="1:13" x14ac:dyDescent="0.25">
      <c r="A390" s="328" t="s">
        <v>337</v>
      </c>
      <c r="B390" s="329" t="s">
        <v>340</v>
      </c>
      <c r="C390" s="330">
        <v>367804</v>
      </c>
      <c r="F390" s="314"/>
      <c r="H390" s="331"/>
      <c r="J390" s="332"/>
      <c r="K390" s="332"/>
    </row>
    <row r="391" spans="1:13" x14ac:dyDescent="0.25">
      <c r="A391" s="328" t="s">
        <v>337</v>
      </c>
      <c r="B391" s="329" t="s">
        <v>341</v>
      </c>
      <c r="C391" s="330">
        <v>9881109</v>
      </c>
      <c r="F391" s="314"/>
      <c r="H391" s="331"/>
      <c r="J391" s="332"/>
      <c r="K391" s="332"/>
    </row>
    <row r="392" spans="1:13" x14ac:dyDescent="0.25">
      <c r="A392" s="328" t="s">
        <v>337</v>
      </c>
      <c r="B392" s="329" t="s">
        <v>342</v>
      </c>
      <c r="C392" s="330">
        <v>3621054</v>
      </c>
      <c r="F392" s="314"/>
      <c r="H392" s="331"/>
      <c r="J392" s="332"/>
      <c r="K392" s="332"/>
    </row>
    <row r="393" spans="1:13" x14ac:dyDescent="0.25">
      <c r="A393" s="328" t="s">
        <v>337</v>
      </c>
      <c r="B393" s="329" t="s">
        <v>343</v>
      </c>
      <c r="C393" s="330">
        <v>269765</v>
      </c>
      <c r="F393" s="314"/>
      <c r="H393" s="331"/>
      <c r="J393" s="332"/>
      <c r="K393" s="332"/>
    </row>
    <row r="394" spans="1:13" x14ac:dyDescent="0.25">
      <c r="A394" s="333" t="s">
        <v>344</v>
      </c>
      <c r="B394" s="334" t="s">
        <v>552</v>
      </c>
      <c r="C394" s="335">
        <v>37159389</v>
      </c>
      <c r="G394" s="314"/>
      <c r="H394" s="331"/>
      <c r="J394" s="332"/>
      <c r="K394" s="332"/>
    </row>
    <row r="395" spans="1:13" x14ac:dyDescent="0.25">
      <c r="A395" s="328" t="s">
        <v>344</v>
      </c>
      <c r="B395" s="329" t="s">
        <v>9</v>
      </c>
      <c r="C395" s="330">
        <v>5365704</v>
      </c>
      <c r="F395" s="314"/>
      <c r="H395" s="331"/>
      <c r="J395" s="332"/>
      <c r="K395" s="332"/>
    </row>
    <row r="396" spans="1:13" x14ac:dyDescent="0.25">
      <c r="A396" s="328" t="s">
        <v>344</v>
      </c>
      <c r="B396" s="329" t="s">
        <v>345</v>
      </c>
      <c r="C396" s="330">
        <v>4027915</v>
      </c>
      <c r="F396" s="314"/>
      <c r="H396" s="331"/>
      <c r="J396" s="332"/>
      <c r="K396" s="332"/>
    </row>
    <row r="397" spans="1:13" x14ac:dyDescent="0.25">
      <c r="A397" s="328" t="s">
        <v>344</v>
      </c>
      <c r="B397" s="329" t="s">
        <v>346</v>
      </c>
      <c r="C397" s="330">
        <v>3201794</v>
      </c>
      <c r="F397" s="314"/>
      <c r="H397" s="331"/>
      <c r="J397" s="332"/>
      <c r="K397" s="332"/>
    </row>
    <row r="398" spans="1:13" x14ac:dyDescent="0.25">
      <c r="A398" s="328" t="s">
        <v>344</v>
      </c>
      <c r="B398" s="329" t="s">
        <v>347</v>
      </c>
      <c r="C398" s="330">
        <v>4962940</v>
      </c>
      <c r="F398" s="314"/>
      <c r="H398" s="331"/>
      <c r="J398" s="332"/>
      <c r="K398" s="332"/>
    </row>
    <row r="399" spans="1:13" x14ac:dyDescent="0.25">
      <c r="A399" s="328" t="s">
        <v>344</v>
      </c>
      <c r="B399" s="329" t="s">
        <v>348</v>
      </c>
      <c r="C399" s="330">
        <v>694953</v>
      </c>
      <c r="F399" s="314"/>
      <c r="H399" s="331"/>
      <c r="J399" s="332"/>
      <c r="K399" s="332"/>
    </row>
    <row r="400" spans="1:13" x14ac:dyDescent="0.25">
      <c r="A400" s="328" t="s">
        <v>344</v>
      </c>
      <c r="B400" s="329" t="s">
        <v>349</v>
      </c>
      <c r="C400" s="330">
        <v>2453833</v>
      </c>
      <c r="F400" s="314"/>
      <c r="H400" s="331"/>
      <c r="J400" s="332"/>
      <c r="K400" s="332"/>
    </row>
    <row r="401" spans="1:13" x14ac:dyDescent="0.25">
      <c r="A401" s="328" t="s">
        <v>344</v>
      </c>
      <c r="B401" s="329" t="s">
        <v>350</v>
      </c>
      <c r="C401" s="330">
        <v>3196100</v>
      </c>
      <c r="F401" s="314"/>
      <c r="H401" s="331"/>
      <c r="J401" s="332"/>
      <c r="K401" s="332"/>
    </row>
    <row r="402" spans="1:13" x14ac:dyDescent="0.25">
      <c r="A402" s="328" t="s">
        <v>344</v>
      </c>
      <c r="B402" s="329" t="s">
        <v>351</v>
      </c>
      <c r="C402" s="330">
        <v>771636</v>
      </c>
      <c r="F402" s="314"/>
      <c r="H402" s="331"/>
      <c r="J402" s="332"/>
      <c r="K402" s="332"/>
    </row>
    <row r="403" spans="1:13" s="336" customFormat="1" x14ac:dyDescent="0.25">
      <c r="A403" s="328" t="s">
        <v>344</v>
      </c>
      <c r="B403" s="329" t="s">
        <v>352</v>
      </c>
      <c r="C403" s="330">
        <v>5273082</v>
      </c>
      <c r="E403" s="314"/>
      <c r="F403" s="314"/>
      <c r="H403" s="331"/>
      <c r="J403" s="332"/>
      <c r="K403" s="332"/>
      <c r="M403" s="313"/>
    </row>
    <row r="404" spans="1:13" x14ac:dyDescent="0.25">
      <c r="A404" s="328" t="s">
        <v>344</v>
      </c>
      <c r="B404" s="329" t="s">
        <v>353</v>
      </c>
      <c r="C404" s="330">
        <v>658348</v>
      </c>
      <c r="F404" s="314"/>
      <c r="H404" s="331"/>
      <c r="J404" s="332"/>
      <c r="K404" s="332"/>
    </row>
    <row r="405" spans="1:13" x14ac:dyDescent="0.25">
      <c r="A405" s="328" t="s">
        <v>344</v>
      </c>
      <c r="B405" s="329" t="s">
        <v>354</v>
      </c>
      <c r="C405" s="330">
        <v>1978922</v>
      </c>
      <c r="F405" s="314"/>
      <c r="H405" s="331"/>
      <c r="J405" s="332"/>
      <c r="K405" s="332"/>
    </row>
    <row r="406" spans="1:13" x14ac:dyDescent="0.25">
      <c r="A406" s="328" t="s">
        <v>344</v>
      </c>
      <c r="B406" s="329" t="s">
        <v>355</v>
      </c>
      <c r="C406" s="330">
        <v>4574162</v>
      </c>
      <c r="F406" s="314"/>
      <c r="H406" s="331"/>
      <c r="J406" s="332"/>
      <c r="K406" s="332"/>
    </row>
    <row r="407" spans="1:13" x14ac:dyDescent="0.25">
      <c r="A407" s="333" t="s">
        <v>356</v>
      </c>
      <c r="B407" s="334" t="s">
        <v>552</v>
      </c>
      <c r="C407" s="335">
        <v>27007230</v>
      </c>
      <c r="G407" s="314"/>
      <c r="H407" s="331"/>
      <c r="J407" s="332"/>
      <c r="K407" s="332"/>
    </row>
    <row r="408" spans="1:13" x14ac:dyDescent="0.25">
      <c r="A408" s="328" t="s">
        <v>356</v>
      </c>
      <c r="B408" s="329" t="s">
        <v>9</v>
      </c>
      <c r="C408" s="330">
        <v>3184132</v>
      </c>
      <c r="F408" s="314"/>
      <c r="H408" s="331"/>
      <c r="J408" s="332"/>
      <c r="K408" s="332"/>
    </row>
    <row r="409" spans="1:13" x14ac:dyDescent="0.25">
      <c r="A409" s="328" t="s">
        <v>356</v>
      </c>
      <c r="B409" s="329" t="s">
        <v>358</v>
      </c>
      <c r="C409" s="330">
        <v>3088381</v>
      </c>
      <c r="F409" s="314"/>
      <c r="H409" s="331"/>
      <c r="J409" s="332"/>
      <c r="K409" s="332"/>
    </row>
    <row r="410" spans="1:13" x14ac:dyDescent="0.25">
      <c r="A410" s="328" t="s">
        <v>356</v>
      </c>
      <c r="B410" s="329" t="s">
        <v>359</v>
      </c>
      <c r="C410" s="330">
        <v>3749285</v>
      </c>
      <c r="F410" s="314"/>
      <c r="H410" s="331"/>
      <c r="J410" s="332"/>
      <c r="K410" s="332"/>
    </row>
    <row r="411" spans="1:13" s="336" customFormat="1" x14ac:dyDescent="0.25">
      <c r="A411" s="328" t="s">
        <v>356</v>
      </c>
      <c r="B411" s="329" t="s">
        <v>360</v>
      </c>
      <c r="C411" s="330">
        <v>4480090</v>
      </c>
      <c r="E411" s="314"/>
      <c r="F411" s="314"/>
      <c r="H411" s="331"/>
      <c r="J411" s="332"/>
      <c r="K411" s="332"/>
      <c r="M411" s="313"/>
    </row>
    <row r="412" spans="1:13" x14ac:dyDescent="0.25">
      <c r="A412" s="328" t="s">
        <v>356</v>
      </c>
      <c r="B412" s="329" t="s">
        <v>361</v>
      </c>
      <c r="C412" s="330">
        <v>6545745</v>
      </c>
      <c r="F412" s="314"/>
      <c r="H412" s="331"/>
      <c r="J412" s="332"/>
      <c r="K412" s="332"/>
    </row>
    <row r="413" spans="1:13" x14ac:dyDescent="0.25">
      <c r="A413" s="328" t="s">
        <v>356</v>
      </c>
      <c r="B413" s="329" t="s">
        <v>362</v>
      </c>
      <c r="C413" s="330">
        <v>5312090</v>
      </c>
      <c r="F413" s="314"/>
      <c r="H413" s="331"/>
      <c r="J413" s="332"/>
      <c r="K413" s="332"/>
    </row>
    <row r="414" spans="1:13" x14ac:dyDescent="0.25">
      <c r="A414" s="328" t="s">
        <v>356</v>
      </c>
      <c r="B414" s="329" t="s">
        <v>357</v>
      </c>
      <c r="C414" s="330">
        <v>647507</v>
      </c>
      <c r="F414" s="314"/>
      <c r="H414" s="331"/>
      <c r="J414" s="332"/>
      <c r="K414" s="332"/>
    </row>
    <row r="415" spans="1:13" x14ac:dyDescent="0.25">
      <c r="A415" s="333" t="s">
        <v>363</v>
      </c>
      <c r="B415" s="334" t="s">
        <v>552</v>
      </c>
      <c r="C415" s="335">
        <v>43152423</v>
      </c>
      <c r="G415" s="314"/>
      <c r="H415" s="331"/>
      <c r="J415" s="332"/>
      <c r="K415" s="332"/>
    </row>
    <row r="416" spans="1:13" x14ac:dyDescent="0.25">
      <c r="A416" s="328" t="s">
        <v>363</v>
      </c>
      <c r="B416" s="329" t="s">
        <v>9</v>
      </c>
      <c r="C416" s="330">
        <v>5943725</v>
      </c>
      <c r="F416" s="314"/>
      <c r="H416" s="331"/>
      <c r="J416" s="332"/>
      <c r="K416" s="332"/>
    </row>
    <row r="417" spans="1:13" x14ac:dyDescent="0.25">
      <c r="A417" s="328" t="s">
        <v>363</v>
      </c>
      <c r="B417" s="329" t="s">
        <v>364</v>
      </c>
      <c r="C417" s="330">
        <v>6593012</v>
      </c>
      <c r="F417" s="314"/>
      <c r="H417" s="331"/>
      <c r="J417" s="332"/>
      <c r="K417" s="332"/>
    </row>
    <row r="418" spans="1:13" x14ac:dyDescent="0.25">
      <c r="A418" s="328" t="s">
        <v>363</v>
      </c>
      <c r="B418" s="329" t="s">
        <v>365</v>
      </c>
      <c r="C418" s="330">
        <v>7683477</v>
      </c>
      <c r="F418" s="314"/>
      <c r="H418" s="331"/>
      <c r="J418" s="332"/>
      <c r="K418" s="332"/>
    </row>
    <row r="419" spans="1:13" x14ac:dyDescent="0.25">
      <c r="A419" s="328" t="s">
        <v>363</v>
      </c>
      <c r="B419" s="329" t="s">
        <v>366</v>
      </c>
      <c r="C419" s="330">
        <v>2999018</v>
      </c>
      <c r="F419" s="314"/>
      <c r="H419" s="331"/>
      <c r="J419" s="332"/>
      <c r="K419" s="332"/>
    </row>
    <row r="420" spans="1:13" x14ac:dyDescent="0.25">
      <c r="A420" s="328" t="s">
        <v>363</v>
      </c>
      <c r="B420" s="329" t="s">
        <v>367</v>
      </c>
      <c r="C420" s="330">
        <v>5347839</v>
      </c>
      <c r="F420" s="314"/>
      <c r="H420" s="331"/>
      <c r="J420" s="332"/>
      <c r="K420" s="332"/>
    </row>
    <row r="421" spans="1:13" s="336" customFormat="1" x14ac:dyDescent="0.25">
      <c r="A421" s="328" t="s">
        <v>363</v>
      </c>
      <c r="B421" s="329" t="s">
        <v>368</v>
      </c>
      <c r="C421" s="330">
        <v>4634514</v>
      </c>
      <c r="E421" s="314"/>
      <c r="F421" s="314"/>
      <c r="H421" s="331"/>
      <c r="J421" s="332"/>
      <c r="K421" s="332"/>
      <c r="M421" s="313"/>
    </row>
    <row r="422" spans="1:13" x14ac:dyDescent="0.25">
      <c r="A422" s="328" t="s">
        <v>363</v>
      </c>
      <c r="B422" s="329" t="s">
        <v>369</v>
      </c>
      <c r="C422" s="330">
        <v>5018315</v>
      </c>
      <c r="F422" s="314"/>
      <c r="H422" s="331"/>
      <c r="J422" s="332"/>
      <c r="K422" s="332"/>
    </row>
    <row r="423" spans="1:13" x14ac:dyDescent="0.25">
      <c r="A423" s="328" t="s">
        <v>363</v>
      </c>
      <c r="B423" s="329" t="s">
        <v>370</v>
      </c>
      <c r="C423" s="330">
        <v>1612342</v>
      </c>
      <c r="F423" s="314"/>
      <c r="H423" s="331"/>
      <c r="J423" s="332"/>
      <c r="K423" s="332"/>
    </row>
    <row r="424" spans="1:13" x14ac:dyDescent="0.25">
      <c r="A424" s="328" t="s">
        <v>363</v>
      </c>
      <c r="B424" s="329" t="s">
        <v>371</v>
      </c>
      <c r="C424" s="330">
        <v>3320181</v>
      </c>
      <c r="F424" s="314"/>
      <c r="H424" s="331"/>
      <c r="J424" s="332"/>
      <c r="K424" s="332"/>
    </row>
    <row r="425" spans="1:13" x14ac:dyDescent="0.25">
      <c r="A425" s="333" t="s">
        <v>372</v>
      </c>
      <c r="B425" s="334" t="s">
        <v>552</v>
      </c>
      <c r="C425" s="335">
        <v>66157920</v>
      </c>
      <c r="G425" s="314"/>
      <c r="H425" s="331"/>
      <c r="J425" s="332"/>
      <c r="K425" s="332"/>
    </row>
    <row r="426" spans="1:13" x14ac:dyDescent="0.25">
      <c r="A426" s="328" t="s">
        <v>372</v>
      </c>
      <c r="B426" s="329" t="s">
        <v>9</v>
      </c>
      <c r="C426" s="330">
        <v>8390470</v>
      </c>
      <c r="F426" s="314"/>
      <c r="H426" s="331"/>
      <c r="J426" s="332"/>
      <c r="K426" s="332"/>
    </row>
    <row r="427" spans="1:13" x14ac:dyDescent="0.25">
      <c r="A427" s="328" t="s">
        <v>372</v>
      </c>
      <c r="B427" s="329" t="s">
        <v>373</v>
      </c>
      <c r="C427" s="330">
        <v>1036306</v>
      </c>
      <c r="F427" s="314"/>
      <c r="H427" s="331"/>
      <c r="J427" s="332"/>
      <c r="K427" s="332"/>
    </row>
    <row r="428" spans="1:13" x14ac:dyDescent="0.25">
      <c r="A428" s="328" t="s">
        <v>372</v>
      </c>
      <c r="B428" s="329" t="s">
        <v>113</v>
      </c>
      <c r="C428" s="330">
        <v>819061</v>
      </c>
      <c r="F428" s="314"/>
      <c r="H428" s="331"/>
      <c r="J428" s="332"/>
      <c r="K428" s="332"/>
    </row>
    <row r="429" spans="1:13" s="336" customFormat="1" x14ac:dyDescent="0.25">
      <c r="A429" s="328" t="s">
        <v>372</v>
      </c>
      <c r="B429" s="329" t="s">
        <v>374</v>
      </c>
      <c r="C429" s="330">
        <v>5749367</v>
      </c>
      <c r="E429" s="314"/>
      <c r="F429" s="314"/>
      <c r="H429" s="331"/>
      <c r="J429" s="332"/>
      <c r="K429" s="332"/>
      <c r="M429" s="313"/>
    </row>
    <row r="430" spans="1:13" x14ac:dyDescent="0.25">
      <c r="A430" s="328" t="s">
        <v>372</v>
      </c>
      <c r="B430" s="329" t="s">
        <v>375</v>
      </c>
      <c r="C430" s="330">
        <v>941100</v>
      </c>
      <c r="F430" s="314"/>
      <c r="H430" s="331"/>
      <c r="J430" s="332"/>
      <c r="K430" s="332"/>
    </row>
    <row r="431" spans="1:13" x14ac:dyDescent="0.25">
      <c r="A431" s="328" t="s">
        <v>372</v>
      </c>
      <c r="B431" s="329" t="s">
        <v>376</v>
      </c>
      <c r="C431" s="330">
        <v>1959041</v>
      </c>
      <c r="F431" s="314"/>
      <c r="H431" s="331"/>
      <c r="J431" s="332"/>
      <c r="K431" s="332"/>
    </row>
    <row r="432" spans="1:13" x14ac:dyDescent="0.25">
      <c r="A432" s="328" t="s">
        <v>372</v>
      </c>
      <c r="B432" s="329" t="s">
        <v>377</v>
      </c>
      <c r="C432" s="330">
        <v>761518</v>
      </c>
      <c r="F432" s="314"/>
      <c r="H432" s="331"/>
      <c r="J432" s="332"/>
      <c r="K432" s="332"/>
    </row>
    <row r="433" spans="1:13" x14ac:dyDescent="0.25">
      <c r="A433" s="328" t="s">
        <v>372</v>
      </c>
      <c r="B433" s="329" t="s">
        <v>378</v>
      </c>
      <c r="C433" s="330">
        <v>4074284</v>
      </c>
      <c r="F433" s="314"/>
      <c r="H433" s="331"/>
      <c r="J433" s="332"/>
      <c r="K433" s="332"/>
    </row>
    <row r="434" spans="1:13" x14ac:dyDescent="0.25">
      <c r="A434" s="328" t="s">
        <v>372</v>
      </c>
      <c r="B434" s="329" t="s">
        <v>379</v>
      </c>
      <c r="C434" s="330">
        <v>4231084</v>
      </c>
      <c r="F434" s="314"/>
      <c r="H434" s="331"/>
      <c r="J434" s="332"/>
      <c r="K434" s="332"/>
    </row>
    <row r="435" spans="1:13" x14ac:dyDescent="0.25">
      <c r="A435" s="328" t="s">
        <v>372</v>
      </c>
      <c r="B435" s="329" t="s">
        <v>380</v>
      </c>
      <c r="C435" s="330">
        <v>4645038</v>
      </c>
      <c r="F435" s="314"/>
      <c r="H435" s="331"/>
      <c r="J435" s="332"/>
      <c r="K435" s="332"/>
    </row>
    <row r="436" spans="1:13" x14ac:dyDescent="0.25">
      <c r="A436" s="328" t="s">
        <v>372</v>
      </c>
      <c r="B436" s="329" t="s">
        <v>381</v>
      </c>
      <c r="C436" s="330">
        <v>6252776</v>
      </c>
      <c r="F436" s="314"/>
      <c r="H436" s="331"/>
      <c r="J436" s="332"/>
      <c r="K436" s="332"/>
    </row>
    <row r="437" spans="1:13" s="336" customFormat="1" x14ac:dyDescent="0.25">
      <c r="A437" s="328" t="s">
        <v>372</v>
      </c>
      <c r="B437" s="329" t="s">
        <v>382</v>
      </c>
      <c r="C437" s="330">
        <v>3700232</v>
      </c>
      <c r="E437" s="314"/>
      <c r="F437" s="314"/>
      <c r="H437" s="331"/>
      <c r="J437" s="332"/>
      <c r="K437" s="332"/>
      <c r="M437" s="313"/>
    </row>
    <row r="438" spans="1:13" x14ac:dyDescent="0.25">
      <c r="A438" s="328" t="s">
        <v>372</v>
      </c>
      <c r="B438" s="329" t="s">
        <v>383</v>
      </c>
      <c r="C438" s="330">
        <v>3242423</v>
      </c>
      <c r="F438" s="314"/>
      <c r="H438" s="331"/>
      <c r="J438" s="332"/>
      <c r="K438" s="332"/>
    </row>
    <row r="439" spans="1:13" x14ac:dyDescent="0.25">
      <c r="A439" s="328" t="s">
        <v>372</v>
      </c>
      <c r="B439" s="329" t="s">
        <v>384</v>
      </c>
      <c r="C439" s="330">
        <v>4343628</v>
      </c>
      <c r="F439" s="314"/>
      <c r="H439" s="331"/>
      <c r="J439" s="332"/>
      <c r="K439" s="332"/>
    </row>
    <row r="440" spans="1:13" x14ac:dyDescent="0.25">
      <c r="A440" s="328" t="s">
        <v>372</v>
      </c>
      <c r="B440" s="329" t="s">
        <v>385</v>
      </c>
      <c r="C440" s="330">
        <v>2076410</v>
      </c>
      <c r="F440" s="314"/>
      <c r="H440" s="331"/>
      <c r="J440" s="332"/>
      <c r="K440" s="332"/>
    </row>
    <row r="441" spans="1:13" x14ac:dyDescent="0.25">
      <c r="A441" s="328" t="s">
        <v>372</v>
      </c>
      <c r="B441" s="329" t="s">
        <v>386</v>
      </c>
      <c r="C441" s="330">
        <v>7466614</v>
      </c>
      <c r="F441" s="314"/>
      <c r="H441" s="331"/>
      <c r="J441" s="332"/>
      <c r="K441" s="332"/>
    </row>
    <row r="442" spans="1:13" x14ac:dyDescent="0.25">
      <c r="A442" s="328" t="s">
        <v>372</v>
      </c>
      <c r="B442" s="329" t="s">
        <v>387</v>
      </c>
      <c r="C442" s="330">
        <v>6468568</v>
      </c>
      <c r="F442" s="314"/>
      <c r="H442" s="331"/>
      <c r="J442" s="332"/>
      <c r="K442" s="332"/>
    </row>
    <row r="443" spans="1:13" x14ac:dyDescent="0.25">
      <c r="A443" s="333" t="s">
        <v>388</v>
      </c>
      <c r="B443" s="334" t="s">
        <v>552</v>
      </c>
      <c r="C443" s="335">
        <v>25210572</v>
      </c>
      <c r="G443" s="314"/>
      <c r="H443" s="331"/>
      <c r="J443" s="332"/>
      <c r="K443" s="332"/>
    </row>
    <row r="444" spans="1:13" x14ac:dyDescent="0.25">
      <c r="A444" s="328" t="s">
        <v>388</v>
      </c>
      <c r="B444" s="329" t="s">
        <v>9</v>
      </c>
      <c r="C444" s="330">
        <v>2590596</v>
      </c>
      <c r="F444" s="314"/>
      <c r="H444" s="331"/>
      <c r="J444" s="332"/>
      <c r="K444" s="332"/>
    </row>
    <row r="445" spans="1:13" x14ac:dyDescent="0.25">
      <c r="A445" s="328" t="s">
        <v>388</v>
      </c>
      <c r="B445" s="329" t="s">
        <v>389</v>
      </c>
      <c r="C445" s="330">
        <v>4282593</v>
      </c>
      <c r="F445" s="314"/>
      <c r="H445" s="331"/>
      <c r="J445" s="332"/>
      <c r="K445" s="332"/>
    </row>
    <row r="446" spans="1:13" x14ac:dyDescent="0.25">
      <c r="A446" s="328" t="s">
        <v>388</v>
      </c>
      <c r="B446" s="329" t="s">
        <v>390</v>
      </c>
      <c r="C446" s="330">
        <v>3444890</v>
      </c>
      <c r="F446" s="314"/>
      <c r="H446" s="331"/>
      <c r="J446" s="332"/>
      <c r="K446" s="332"/>
    </row>
    <row r="447" spans="1:13" x14ac:dyDescent="0.25">
      <c r="A447" s="328" t="s">
        <v>388</v>
      </c>
      <c r="B447" s="329" t="s">
        <v>391</v>
      </c>
      <c r="C447" s="330">
        <v>1575671</v>
      </c>
      <c r="F447" s="314"/>
      <c r="H447" s="331"/>
      <c r="J447" s="332"/>
      <c r="K447" s="332"/>
    </row>
    <row r="448" spans="1:13" x14ac:dyDescent="0.25">
      <c r="A448" s="328" t="s">
        <v>388</v>
      </c>
      <c r="B448" s="329" t="s">
        <v>392</v>
      </c>
      <c r="C448" s="330">
        <v>6495661</v>
      </c>
      <c r="F448" s="314"/>
      <c r="H448" s="331"/>
      <c r="J448" s="332"/>
      <c r="K448" s="332"/>
    </row>
    <row r="449" spans="1:13" x14ac:dyDescent="0.25">
      <c r="A449" s="328" t="s">
        <v>388</v>
      </c>
      <c r="B449" s="329" t="s">
        <v>393</v>
      </c>
      <c r="C449" s="330">
        <v>3579970</v>
      </c>
      <c r="F449" s="314"/>
      <c r="H449" s="331"/>
      <c r="J449" s="332"/>
      <c r="K449" s="332"/>
    </row>
    <row r="450" spans="1:13" x14ac:dyDescent="0.25">
      <c r="A450" s="328" t="s">
        <v>388</v>
      </c>
      <c r="B450" s="329" t="s">
        <v>394</v>
      </c>
      <c r="C450" s="330">
        <v>3241191</v>
      </c>
      <c r="F450" s="314"/>
      <c r="H450" s="331"/>
      <c r="J450" s="332"/>
      <c r="K450" s="332"/>
    </row>
    <row r="451" spans="1:13" x14ac:dyDescent="0.25">
      <c r="A451" s="333" t="s">
        <v>395</v>
      </c>
      <c r="B451" s="334" t="s">
        <v>552</v>
      </c>
      <c r="C451" s="335">
        <v>42038789</v>
      </c>
      <c r="G451" s="314"/>
      <c r="H451" s="331"/>
      <c r="J451" s="332"/>
      <c r="K451" s="332"/>
    </row>
    <row r="452" spans="1:13" s="336" customFormat="1" x14ac:dyDescent="0.25">
      <c r="A452" s="328" t="s">
        <v>395</v>
      </c>
      <c r="B452" s="329" t="s">
        <v>9</v>
      </c>
      <c r="C452" s="330">
        <v>8087249</v>
      </c>
      <c r="E452" s="314"/>
      <c r="F452" s="314"/>
      <c r="H452" s="331"/>
      <c r="J452" s="332"/>
      <c r="K452" s="332"/>
      <c r="M452" s="313"/>
    </row>
    <row r="453" spans="1:13" x14ac:dyDescent="0.25">
      <c r="A453" s="328" t="s">
        <v>395</v>
      </c>
      <c r="B453" s="329" t="s">
        <v>396</v>
      </c>
      <c r="C453" s="330">
        <v>3318148</v>
      </c>
      <c r="F453" s="314"/>
      <c r="H453" s="331"/>
      <c r="J453" s="332"/>
      <c r="K453" s="332"/>
    </row>
    <row r="454" spans="1:13" x14ac:dyDescent="0.25">
      <c r="A454" s="328" t="s">
        <v>395</v>
      </c>
      <c r="B454" s="329" t="s">
        <v>397</v>
      </c>
      <c r="C454" s="330">
        <v>1414187</v>
      </c>
      <c r="F454" s="314"/>
      <c r="H454" s="331"/>
      <c r="J454" s="332"/>
      <c r="K454" s="332"/>
    </row>
    <row r="455" spans="1:13" x14ac:dyDescent="0.25">
      <c r="A455" s="328" t="s">
        <v>395</v>
      </c>
      <c r="B455" s="329" t="s">
        <v>398</v>
      </c>
      <c r="C455" s="330">
        <v>376699</v>
      </c>
      <c r="F455" s="314"/>
      <c r="H455" s="331"/>
      <c r="J455" s="332"/>
      <c r="K455" s="332"/>
    </row>
    <row r="456" spans="1:13" x14ac:dyDescent="0.25">
      <c r="A456" s="328" t="s">
        <v>395</v>
      </c>
      <c r="B456" s="329" t="s">
        <v>399</v>
      </c>
      <c r="C456" s="330">
        <v>7359475</v>
      </c>
      <c r="F456" s="314"/>
      <c r="H456" s="331"/>
      <c r="J456" s="332"/>
      <c r="K456" s="332"/>
    </row>
    <row r="457" spans="1:13" x14ac:dyDescent="0.25">
      <c r="A457" s="328" t="s">
        <v>395</v>
      </c>
      <c r="B457" s="329" t="s">
        <v>400</v>
      </c>
      <c r="C457" s="330">
        <v>4023933</v>
      </c>
      <c r="F457" s="314"/>
      <c r="H457" s="331"/>
      <c r="J457" s="332"/>
      <c r="K457" s="332"/>
    </row>
    <row r="458" spans="1:13" x14ac:dyDescent="0.25">
      <c r="A458" s="328" t="s">
        <v>395</v>
      </c>
      <c r="B458" s="329" t="s">
        <v>355</v>
      </c>
      <c r="C458" s="330">
        <v>1020313</v>
      </c>
      <c r="F458" s="314"/>
      <c r="H458" s="331"/>
      <c r="J458" s="332"/>
      <c r="K458" s="332"/>
    </row>
    <row r="459" spans="1:13" x14ac:dyDescent="0.25">
      <c r="A459" s="328" t="s">
        <v>395</v>
      </c>
      <c r="B459" s="329" t="s">
        <v>401</v>
      </c>
      <c r="C459" s="330">
        <v>4750738</v>
      </c>
      <c r="F459" s="314"/>
      <c r="H459" s="331"/>
      <c r="J459" s="332"/>
      <c r="K459" s="332"/>
    </row>
    <row r="460" spans="1:13" s="336" customFormat="1" x14ac:dyDescent="0.25">
      <c r="A460" s="328" t="s">
        <v>395</v>
      </c>
      <c r="B460" s="329" t="s">
        <v>402</v>
      </c>
      <c r="C460" s="330">
        <v>755133</v>
      </c>
      <c r="E460" s="314"/>
      <c r="F460" s="314"/>
      <c r="H460" s="331"/>
      <c r="J460" s="332"/>
      <c r="K460" s="332"/>
      <c r="M460" s="313"/>
    </row>
    <row r="461" spans="1:13" x14ac:dyDescent="0.25">
      <c r="A461" s="328" t="s">
        <v>395</v>
      </c>
      <c r="B461" s="329" t="s">
        <v>403</v>
      </c>
      <c r="C461" s="330">
        <v>3943578</v>
      </c>
      <c r="F461" s="314"/>
      <c r="H461" s="331"/>
      <c r="J461" s="332"/>
      <c r="K461" s="332"/>
    </row>
    <row r="462" spans="1:13" x14ac:dyDescent="0.25">
      <c r="A462" s="328" t="s">
        <v>395</v>
      </c>
      <c r="B462" s="329" t="s">
        <v>404</v>
      </c>
      <c r="C462" s="330">
        <v>1089195</v>
      </c>
      <c r="F462" s="314"/>
      <c r="H462" s="331"/>
      <c r="J462" s="332"/>
      <c r="K462" s="332"/>
    </row>
    <row r="463" spans="1:13" x14ac:dyDescent="0.25">
      <c r="A463" s="328" t="s">
        <v>395</v>
      </c>
      <c r="B463" s="329" t="s">
        <v>405</v>
      </c>
      <c r="C463" s="330">
        <v>5900141</v>
      </c>
      <c r="F463" s="314"/>
      <c r="H463" s="331"/>
      <c r="J463" s="332"/>
      <c r="K463" s="332"/>
    </row>
    <row r="464" spans="1:13" x14ac:dyDescent="0.25">
      <c r="A464" s="333" t="s">
        <v>406</v>
      </c>
      <c r="B464" s="334" t="s">
        <v>552</v>
      </c>
      <c r="C464" s="335">
        <v>23493039</v>
      </c>
      <c r="G464" s="314"/>
      <c r="H464" s="331"/>
      <c r="J464" s="332"/>
      <c r="K464" s="332"/>
    </row>
    <row r="465" spans="1:13" x14ac:dyDescent="0.25">
      <c r="A465" s="328" t="s">
        <v>406</v>
      </c>
      <c r="B465" s="329" t="s">
        <v>9</v>
      </c>
      <c r="C465" s="330">
        <v>3998187</v>
      </c>
      <c r="F465" s="314"/>
      <c r="H465" s="331"/>
      <c r="J465" s="332"/>
      <c r="K465" s="332"/>
    </row>
    <row r="466" spans="1:13" x14ac:dyDescent="0.25">
      <c r="A466" s="328" t="s">
        <v>406</v>
      </c>
      <c r="B466" s="329" t="s">
        <v>407</v>
      </c>
      <c r="C466" s="330">
        <v>2704046</v>
      </c>
      <c r="F466" s="314"/>
      <c r="H466" s="331"/>
      <c r="J466" s="332"/>
      <c r="K466" s="332"/>
    </row>
    <row r="467" spans="1:13" x14ac:dyDescent="0.25">
      <c r="A467" s="328" t="s">
        <v>406</v>
      </c>
      <c r="B467" s="329" t="s">
        <v>408</v>
      </c>
      <c r="C467" s="330">
        <v>1945246</v>
      </c>
      <c r="F467" s="314"/>
      <c r="H467" s="331"/>
      <c r="J467" s="332"/>
      <c r="K467" s="332"/>
    </row>
    <row r="468" spans="1:13" x14ac:dyDescent="0.25">
      <c r="A468" s="328" t="s">
        <v>406</v>
      </c>
      <c r="B468" s="329" t="s">
        <v>409</v>
      </c>
      <c r="C468" s="330">
        <v>4026803</v>
      </c>
      <c r="F468" s="314"/>
      <c r="H468" s="331"/>
      <c r="J468" s="332"/>
      <c r="K468" s="332"/>
    </row>
    <row r="469" spans="1:13" x14ac:dyDescent="0.25">
      <c r="A469" s="328" t="s">
        <v>406</v>
      </c>
      <c r="B469" s="329" t="s">
        <v>609</v>
      </c>
      <c r="C469" s="330">
        <v>1860666</v>
      </c>
      <c r="F469" s="314"/>
      <c r="H469" s="331"/>
      <c r="J469" s="332"/>
      <c r="K469" s="332"/>
    </row>
    <row r="470" spans="1:13" x14ac:dyDescent="0.25">
      <c r="A470" s="328" t="s">
        <v>406</v>
      </c>
      <c r="B470" s="329" t="s">
        <v>240</v>
      </c>
      <c r="C470" s="330">
        <v>3096001</v>
      </c>
      <c r="F470" s="314"/>
      <c r="H470" s="331"/>
      <c r="J470" s="332"/>
      <c r="K470" s="332"/>
    </row>
    <row r="471" spans="1:13" s="336" customFormat="1" x14ac:dyDescent="0.25">
      <c r="A471" s="328" t="s">
        <v>406</v>
      </c>
      <c r="B471" s="329" t="s">
        <v>410</v>
      </c>
      <c r="C471" s="330">
        <v>3600819</v>
      </c>
      <c r="E471" s="314"/>
      <c r="F471" s="314"/>
      <c r="H471" s="331"/>
      <c r="J471" s="332"/>
      <c r="K471" s="332"/>
      <c r="M471" s="313"/>
    </row>
    <row r="472" spans="1:13" x14ac:dyDescent="0.25">
      <c r="A472" s="328" t="s">
        <v>406</v>
      </c>
      <c r="B472" s="329" t="s">
        <v>411</v>
      </c>
      <c r="C472" s="330">
        <v>2261271</v>
      </c>
      <c r="F472" s="314"/>
      <c r="H472" s="331"/>
      <c r="J472" s="332"/>
      <c r="K472" s="332"/>
    </row>
    <row r="473" spans="1:13" x14ac:dyDescent="0.25">
      <c r="A473" s="333" t="s">
        <v>412</v>
      </c>
      <c r="B473" s="334" t="s">
        <v>552</v>
      </c>
      <c r="C473" s="335">
        <v>23522205</v>
      </c>
      <c r="G473" s="314"/>
      <c r="H473" s="331"/>
      <c r="J473" s="332"/>
      <c r="K473" s="332"/>
    </row>
    <row r="474" spans="1:13" x14ac:dyDescent="0.25">
      <c r="A474" s="328" t="s">
        <v>412</v>
      </c>
      <c r="B474" s="329" t="s">
        <v>9</v>
      </c>
      <c r="C474" s="330">
        <v>8685821</v>
      </c>
      <c r="F474" s="314"/>
      <c r="H474" s="331"/>
      <c r="J474" s="332"/>
      <c r="K474" s="332"/>
    </row>
    <row r="475" spans="1:13" x14ac:dyDescent="0.25">
      <c r="A475" s="328" t="s">
        <v>412</v>
      </c>
      <c r="B475" s="329" t="s">
        <v>413</v>
      </c>
      <c r="C475" s="330">
        <v>3948057</v>
      </c>
      <c r="F475" s="314"/>
      <c r="H475" s="331"/>
      <c r="J475" s="332"/>
      <c r="K475" s="332"/>
    </row>
    <row r="476" spans="1:13" x14ac:dyDescent="0.25">
      <c r="A476" s="328" t="s">
        <v>412</v>
      </c>
      <c r="B476" s="329" t="s">
        <v>414</v>
      </c>
      <c r="C476" s="330">
        <v>5392998</v>
      </c>
      <c r="F476" s="314"/>
      <c r="H476" s="331"/>
      <c r="J476" s="332"/>
      <c r="K476" s="332"/>
    </row>
    <row r="477" spans="1:13" x14ac:dyDescent="0.25">
      <c r="A477" s="328" t="s">
        <v>412</v>
      </c>
      <c r="B477" s="329" t="s">
        <v>415</v>
      </c>
      <c r="C477" s="330">
        <v>1318960</v>
      </c>
      <c r="F477" s="314"/>
      <c r="H477" s="331"/>
      <c r="J477" s="332"/>
      <c r="K477" s="332"/>
    </row>
    <row r="478" spans="1:13" x14ac:dyDescent="0.25">
      <c r="A478" s="328" t="s">
        <v>412</v>
      </c>
      <c r="B478" s="329" t="s">
        <v>416</v>
      </c>
      <c r="C478" s="330">
        <v>2032651</v>
      </c>
      <c r="F478" s="314"/>
      <c r="H478" s="331"/>
      <c r="J478" s="332"/>
      <c r="K478" s="332"/>
    </row>
    <row r="479" spans="1:13" x14ac:dyDescent="0.25">
      <c r="A479" s="328" t="s">
        <v>412</v>
      </c>
      <c r="B479" s="329" t="s">
        <v>417</v>
      </c>
      <c r="C479" s="330">
        <v>2143718</v>
      </c>
      <c r="F479" s="314"/>
      <c r="H479" s="331"/>
      <c r="J479" s="332"/>
      <c r="K479" s="332"/>
    </row>
    <row r="480" spans="1:13" x14ac:dyDescent="0.25">
      <c r="A480" s="333" t="s">
        <v>418</v>
      </c>
      <c r="B480" s="334" t="s">
        <v>552</v>
      </c>
      <c r="C480" s="335">
        <v>9151321</v>
      </c>
      <c r="G480" s="314"/>
      <c r="H480" s="331"/>
      <c r="J480" s="332"/>
      <c r="K480" s="332"/>
    </row>
    <row r="481" spans="1:13" x14ac:dyDescent="0.25">
      <c r="A481" s="328" t="s">
        <v>418</v>
      </c>
      <c r="B481" s="329" t="s">
        <v>9</v>
      </c>
      <c r="C481" s="330">
        <v>2738023</v>
      </c>
      <c r="F481" s="314"/>
      <c r="H481" s="331"/>
      <c r="J481" s="332"/>
      <c r="K481" s="332"/>
    </row>
    <row r="482" spans="1:13" x14ac:dyDescent="0.25">
      <c r="A482" s="328" t="s">
        <v>418</v>
      </c>
      <c r="B482" s="329" t="s">
        <v>419</v>
      </c>
      <c r="C482" s="330">
        <v>1822372</v>
      </c>
      <c r="F482" s="314"/>
      <c r="H482" s="331"/>
      <c r="J482" s="332"/>
      <c r="K482" s="332"/>
    </row>
    <row r="483" spans="1:13" x14ac:dyDescent="0.25">
      <c r="A483" s="328" t="s">
        <v>418</v>
      </c>
      <c r="B483" s="329" t="s">
        <v>420</v>
      </c>
      <c r="C483" s="330">
        <v>1487605</v>
      </c>
      <c r="F483" s="314"/>
      <c r="H483" s="331"/>
      <c r="J483" s="332"/>
      <c r="K483" s="332"/>
    </row>
    <row r="484" spans="1:13" x14ac:dyDescent="0.25">
      <c r="A484" s="328" t="s">
        <v>418</v>
      </c>
      <c r="B484" s="329" t="s">
        <v>421</v>
      </c>
      <c r="C484" s="330">
        <v>999034</v>
      </c>
      <c r="F484" s="314"/>
      <c r="H484" s="331"/>
      <c r="J484" s="332"/>
      <c r="K484" s="332"/>
    </row>
    <row r="485" spans="1:13" x14ac:dyDescent="0.25">
      <c r="A485" s="328" t="s">
        <v>418</v>
      </c>
      <c r="B485" s="329" t="s">
        <v>422</v>
      </c>
      <c r="C485" s="330">
        <v>1339001</v>
      </c>
      <c r="F485" s="314"/>
      <c r="H485" s="331"/>
      <c r="J485" s="332"/>
      <c r="K485" s="332"/>
    </row>
    <row r="486" spans="1:13" x14ac:dyDescent="0.25">
      <c r="A486" s="328" t="s">
        <v>418</v>
      </c>
      <c r="B486" s="329" t="s">
        <v>423</v>
      </c>
      <c r="C486" s="330">
        <v>765286</v>
      </c>
      <c r="F486" s="314"/>
      <c r="H486" s="331"/>
      <c r="J486" s="332"/>
      <c r="K486" s="332"/>
    </row>
    <row r="487" spans="1:13" x14ac:dyDescent="0.25">
      <c r="A487" s="333" t="s">
        <v>424</v>
      </c>
      <c r="B487" s="334" t="s">
        <v>552</v>
      </c>
      <c r="C487" s="335">
        <v>27979553</v>
      </c>
      <c r="G487" s="314"/>
      <c r="H487" s="331"/>
      <c r="J487" s="332"/>
      <c r="K487" s="332"/>
    </row>
    <row r="488" spans="1:13" x14ac:dyDescent="0.25">
      <c r="A488" s="328" t="s">
        <v>424</v>
      </c>
      <c r="B488" s="329" t="s">
        <v>9</v>
      </c>
      <c r="C488" s="330">
        <v>4280372</v>
      </c>
      <c r="F488" s="314"/>
      <c r="H488" s="331"/>
      <c r="J488" s="332"/>
      <c r="K488" s="332"/>
    </row>
    <row r="489" spans="1:13" x14ac:dyDescent="0.25">
      <c r="A489" s="328" t="s">
        <v>424</v>
      </c>
      <c r="B489" s="329" t="s">
        <v>425</v>
      </c>
      <c r="C489" s="330">
        <v>4453180</v>
      </c>
      <c r="F489" s="314"/>
      <c r="H489" s="331"/>
      <c r="J489" s="332"/>
      <c r="K489" s="332"/>
    </row>
    <row r="490" spans="1:13" x14ac:dyDescent="0.25">
      <c r="A490" s="328" t="s">
        <v>424</v>
      </c>
      <c r="B490" s="329" t="s">
        <v>426</v>
      </c>
      <c r="C490" s="330">
        <v>971909</v>
      </c>
      <c r="F490" s="314"/>
      <c r="H490" s="331"/>
      <c r="J490" s="332"/>
      <c r="K490" s="332"/>
    </row>
    <row r="491" spans="1:13" x14ac:dyDescent="0.25">
      <c r="A491" s="328" t="s">
        <v>424</v>
      </c>
      <c r="B491" s="329" t="s">
        <v>427</v>
      </c>
      <c r="C491" s="330">
        <v>1242687</v>
      </c>
      <c r="F491" s="314"/>
      <c r="H491" s="331"/>
      <c r="J491" s="332"/>
      <c r="K491" s="332"/>
    </row>
    <row r="492" spans="1:13" s="336" customFormat="1" x14ac:dyDescent="0.25">
      <c r="A492" s="328" t="s">
        <v>424</v>
      </c>
      <c r="B492" s="329" t="s">
        <v>428</v>
      </c>
      <c r="C492" s="330">
        <v>187140</v>
      </c>
      <c r="E492" s="314"/>
      <c r="F492" s="314"/>
      <c r="H492" s="331"/>
      <c r="J492" s="332"/>
      <c r="K492" s="332"/>
      <c r="M492" s="313"/>
    </row>
    <row r="493" spans="1:13" x14ac:dyDescent="0.25">
      <c r="A493" s="328" t="s">
        <v>424</v>
      </c>
      <c r="B493" s="329" t="s">
        <v>429</v>
      </c>
      <c r="C493" s="330">
        <v>1767579</v>
      </c>
      <c r="F493" s="314"/>
      <c r="H493" s="331"/>
      <c r="J493" s="332"/>
      <c r="K493" s="332"/>
    </row>
    <row r="494" spans="1:13" x14ac:dyDescent="0.25">
      <c r="A494" s="328" t="s">
        <v>424</v>
      </c>
      <c r="B494" s="329" t="s">
        <v>430</v>
      </c>
      <c r="C494" s="330">
        <v>1818570</v>
      </c>
      <c r="F494" s="314"/>
      <c r="H494" s="331"/>
      <c r="J494" s="332"/>
      <c r="K494" s="332"/>
    </row>
    <row r="495" spans="1:13" x14ac:dyDescent="0.25">
      <c r="A495" s="328" t="s">
        <v>424</v>
      </c>
      <c r="B495" s="329" t="s">
        <v>431</v>
      </c>
      <c r="C495" s="330">
        <v>1216413</v>
      </c>
      <c r="F495" s="314"/>
      <c r="H495" s="331"/>
      <c r="J495" s="332"/>
      <c r="K495" s="332"/>
    </row>
    <row r="496" spans="1:13" x14ac:dyDescent="0.25">
      <c r="A496" s="328" t="s">
        <v>424</v>
      </c>
      <c r="B496" s="329" t="s">
        <v>432</v>
      </c>
      <c r="C496" s="330">
        <v>676292</v>
      </c>
      <c r="F496" s="314"/>
      <c r="H496" s="331"/>
      <c r="J496" s="332"/>
      <c r="K496" s="332"/>
    </row>
    <row r="497" spans="1:13" x14ac:dyDescent="0.25">
      <c r="A497" s="328" t="s">
        <v>424</v>
      </c>
      <c r="B497" s="329" t="s">
        <v>433</v>
      </c>
      <c r="C497" s="330">
        <v>2965402</v>
      </c>
      <c r="F497" s="314"/>
      <c r="H497" s="331"/>
      <c r="J497" s="332"/>
      <c r="K497" s="332"/>
    </row>
    <row r="498" spans="1:13" x14ac:dyDescent="0.25">
      <c r="A498" s="328" t="s">
        <v>424</v>
      </c>
      <c r="B498" s="329" t="s">
        <v>434</v>
      </c>
      <c r="C498" s="330">
        <v>3569408</v>
      </c>
      <c r="F498" s="314"/>
      <c r="H498" s="331"/>
      <c r="J498" s="332"/>
      <c r="K498" s="332"/>
    </row>
    <row r="499" spans="1:13" x14ac:dyDescent="0.25">
      <c r="A499" s="328" t="s">
        <v>424</v>
      </c>
      <c r="B499" s="329" t="s">
        <v>435</v>
      </c>
      <c r="C499" s="330">
        <v>1680608</v>
      </c>
      <c r="F499" s="314"/>
      <c r="H499" s="331"/>
      <c r="J499" s="332"/>
      <c r="K499" s="332"/>
    </row>
    <row r="500" spans="1:13" s="336" customFormat="1" x14ac:dyDescent="0.25">
      <c r="A500" s="328" t="s">
        <v>424</v>
      </c>
      <c r="B500" s="329" t="s">
        <v>436</v>
      </c>
      <c r="C500" s="330">
        <v>544762</v>
      </c>
      <c r="E500" s="314"/>
      <c r="F500" s="314"/>
      <c r="H500" s="331"/>
      <c r="J500" s="332"/>
      <c r="K500" s="332"/>
      <c r="M500" s="313"/>
    </row>
    <row r="501" spans="1:13" x14ac:dyDescent="0.25">
      <c r="A501" s="328" t="s">
        <v>424</v>
      </c>
      <c r="B501" s="329" t="s">
        <v>437</v>
      </c>
      <c r="C501" s="330">
        <v>2605231</v>
      </c>
      <c r="F501" s="314"/>
      <c r="H501" s="331"/>
      <c r="J501" s="332"/>
      <c r="K501" s="332"/>
    </row>
    <row r="502" spans="1:13" x14ac:dyDescent="0.25">
      <c r="A502" s="333" t="s">
        <v>438</v>
      </c>
      <c r="B502" s="334" t="s">
        <v>552</v>
      </c>
      <c r="C502" s="335">
        <v>38338044</v>
      </c>
      <c r="G502" s="314"/>
      <c r="H502" s="331"/>
      <c r="J502" s="332"/>
      <c r="K502" s="332"/>
    </row>
    <row r="503" spans="1:13" x14ac:dyDescent="0.25">
      <c r="A503" s="328" t="s">
        <v>438</v>
      </c>
      <c r="B503" s="329" t="s">
        <v>9</v>
      </c>
      <c r="C503" s="330">
        <v>3191221</v>
      </c>
      <c r="F503" s="314"/>
      <c r="H503" s="331"/>
      <c r="J503" s="332"/>
      <c r="K503" s="332"/>
    </row>
    <row r="504" spans="1:13" x14ac:dyDescent="0.25">
      <c r="A504" s="328" t="s">
        <v>438</v>
      </c>
      <c r="B504" s="329" t="s">
        <v>439</v>
      </c>
      <c r="C504" s="330">
        <v>3482709</v>
      </c>
      <c r="F504" s="314"/>
      <c r="H504" s="331"/>
      <c r="J504" s="332"/>
      <c r="K504" s="332"/>
    </row>
    <row r="505" spans="1:13" x14ac:dyDescent="0.25">
      <c r="A505" s="328" t="s">
        <v>438</v>
      </c>
      <c r="B505" s="329" t="s">
        <v>440</v>
      </c>
      <c r="C505" s="330">
        <v>9244250</v>
      </c>
      <c r="F505" s="314"/>
      <c r="H505" s="331"/>
      <c r="J505" s="332"/>
      <c r="K505" s="332"/>
    </row>
    <row r="506" spans="1:13" x14ac:dyDescent="0.25">
      <c r="A506" s="328" t="s">
        <v>438</v>
      </c>
      <c r="B506" s="329" t="s">
        <v>441</v>
      </c>
      <c r="C506" s="330">
        <v>9170442</v>
      </c>
      <c r="F506" s="314"/>
      <c r="H506" s="331"/>
      <c r="J506" s="332"/>
      <c r="K506" s="332"/>
    </row>
    <row r="507" spans="1:13" x14ac:dyDescent="0.25">
      <c r="A507" s="328" t="s">
        <v>438</v>
      </c>
      <c r="B507" s="329" t="s">
        <v>442</v>
      </c>
      <c r="C507" s="330">
        <v>8440769</v>
      </c>
      <c r="F507" s="314"/>
      <c r="H507" s="331"/>
      <c r="J507" s="332"/>
      <c r="K507" s="332"/>
    </row>
    <row r="508" spans="1:13" x14ac:dyDescent="0.25">
      <c r="A508" s="328" t="s">
        <v>438</v>
      </c>
      <c r="B508" s="329" t="s">
        <v>444</v>
      </c>
      <c r="C508" s="330">
        <v>383074</v>
      </c>
      <c r="F508" s="314"/>
      <c r="H508" s="331"/>
      <c r="J508" s="332"/>
      <c r="K508" s="332"/>
    </row>
    <row r="509" spans="1:13" x14ac:dyDescent="0.25">
      <c r="A509" s="328" t="s">
        <v>438</v>
      </c>
      <c r="B509" s="329" t="s">
        <v>445</v>
      </c>
      <c r="C509" s="330">
        <v>2158120</v>
      </c>
      <c r="F509" s="314"/>
      <c r="H509" s="331"/>
      <c r="J509" s="332"/>
      <c r="K509" s="332"/>
    </row>
    <row r="510" spans="1:13" x14ac:dyDescent="0.25">
      <c r="A510" s="328" t="s">
        <v>438</v>
      </c>
      <c r="B510" s="329" t="s">
        <v>443</v>
      </c>
      <c r="C510" s="330">
        <v>2267459</v>
      </c>
      <c r="F510" s="314"/>
      <c r="H510" s="331"/>
      <c r="J510" s="332"/>
      <c r="K510" s="332"/>
    </row>
    <row r="511" spans="1:13" x14ac:dyDescent="0.25">
      <c r="A511" s="338"/>
      <c r="B511" s="339"/>
      <c r="C511" s="340"/>
      <c r="D511" s="319"/>
    </row>
    <row r="512" spans="1:13" x14ac:dyDescent="0.25">
      <c r="A512" s="338"/>
      <c r="B512" s="339"/>
      <c r="C512" s="340"/>
      <c r="D512" s="319"/>
      <c r="E512" s="326"/>
      <c r="F512" s="319"/>
      <c r="G512" s="319"/>
    </row>
    <row r="513" spans="1:7" s="336" customFormat="1" x14ac:dyDescent="0.25">
      <c r="A513" s="338"/>
      <c r="B513" s="339"/>
      <c r="C513" s="340"/>
      <c r="D513" s="341"/>
      <c r="E513" s="326"/>
      <c r="F513" s="319"/>
      <c r="G513" s="341"/>
    </row>
    <row r="514" spans="1:7" x14ac:dyDescent="0.25">
      <c r="A514" s="338"/>
      <c r="B514" s="339"/>
      <c r="C514" s="340"/>
      <c r="D514" s="319"/>
      <c r="E514" s="326"/>
      <c r="F514" s="319"/>
      <c r="G514" s="319"/>
    </row>
    <row r="515" spans="1:7" x14ac:dyDescent="0.25">
      <c r="A515" s="338"/>
      <c r="B515" s="339"/>
      <c r="C515" s="340"/>
      <c r="D515" s="319"/>
      <c r="E515" s="326"/>
      <c r="F515" s="319"/>
      <c r="G515" s="319"/>
    </row>
    <row r="516" spans="1:7" x14ac:dyDescent="0.25">
      <c r="A516" s="338"/>
      <c r="B516" s="339"/>
      <c r="C516" s="340"/>
      <c r="D516" s="319"/>
      <c r="E516" s="326"/>
      <c r="F516" s="319"/>
      <c r="G516" s="319"/>
    </row>
    <row r="517" spans="1:7" x14ac:dyDescent="0.25">
      <c r="A517" s="338"/>
      <c r="B517" s="339"/>
      <c r="C517" s="340"/>
      <c r="D517" s="319"/>
      <c r="E517" s="326"/>
      <c r="F517" s="319"/>
      <c r="G517" s="319"/>
    </row>
    <row r="518" spans="1:7" x14ac:dyDescent="0.25">
      <c r="A518" s="338"/>
      <c r="B518" s="339"/>
      <c r="C518" s="340"/>
      <c r="D518" s="319"/>
      <c r="E518" s="326"/>
      <c r="F518" s="319"/>
      <c r="G518" s="319"/>
    </row>
    <row r="519" spans="1:7" x14ac:dyDescent="0.25">
      <c r="A519" s="338"/>
      <c r="B519" s="339"/>
      <c r="C519" s="340"/>
      <c r="D519" s="319"/>
      <c r="E519" s="326"/>
      <c r="F519" s="319"/>
      <c r="G519" s="319"/>
    </row>
    <row r="520" spans="1:7" x14ac:dyDescent="0.25">
      <c r="A520" s="338"/>
      <c r="B520" s="339"/>
      <c r="C520" s="340"/>
      <c r="D520" s="319"/>
      <c r="E520" s="326"/>
      <c r="F520" s="319"/>
      <c r="G520" s="319"/>
    </row>
    <row r="521" spans="1:7" x14ac:dyDescent="0.25">
      <c r="A521" s="338"/>
      <c r="B521" s="339"/>
      <c r="C521" s="340"/>
      <c r="D521" s="319"/>
      <c r="E521" s="326"/>
      <c r="F521" s="319"/>
      <c r="G521" s="319"/>
    </row>
    <row r="522" spans="1:7" s="336" customFormat="1" x14ac:dyDescent="0.25">
      <c r="A522" s="338"/>
      <c r="B522" s="339"/>
      <c r="C522" s="340"/>
      <c r="D522" s="341"/>
      <c r="E522" s="326"/>
      <c r="F522" s="319"/>
      <c r="G522" s="341"/>
    </row>
    <row r="523" spans="1:7" x14ac:dyDescent="0.25">
      <c r="A523" s="338"/>
      <c r="B523" s="339"/>
      <c r="C523" s="340"/>
      <c r="D523" s="319"/>
      <c r="E523" s="326"/>
      <c r="F523" s="319"/>
      <c r="G523" s="319"/>
    </row>
    <row r="524" spans="1:7" x14ac:dyDescent="0.25">
      <c r="A524" s="338"/>
      <c r="B524" s="339"/>
      <c r="C524" s="340"/>
      <c r="D524" s="319"/>
      <c r="E524" s="326"/>
      <c r="F524" s="319"/>
      <c r="G524" s="319"/>
    </row>
    <row r="525" spans="1:7" x14ac:dyDescent="0.25">
      <c r="A525" s="338"/>
      <c r="B525" s="339"/>
      <c r="C525" s="340"/>
      <c r="D525" s="319"/>
      <c r="E525" s="326"/>
      <c r="F525" s="319"/>
      <c r="G525" s="319"/>
    </row>
    <row r="526" spans="1:7" x14ac:dyDescent="0.25">
      <c r="A526" s="338"/>
      <c r="B526" s="339"/>
      <c r="C526" s="340"/>
      <c r="D526" s="319"/>
      <c r="E526" s="326"/>
      <c r="F526" s="319"/>
      <c r="G526" s="319"/>
    </row>
    <row r="527" spans="1:7" x14ac:dyDescent="0.25">
      <c r="A527" s="338"/>
      <c r="B527" s="339"/>
      <c r="C527" s="340"/>
      <c r="D527" s="319"/>
      <c r="E527" s="326"/>
      <c r="F527" s="319"/>
      <c r="G527" s="319"/>
    </row>
    <row r="528" spans="1:7" x14ac:dyDescent="0.25">
      <c r="A528" s="338"/>
      <c r="B528" s="339"/>
      <c r="C528" s="340"/>
      <c r="D528" s="319"/>
      <c r="E528" s="326"/>
      <c r="F528" s="319"/>
      <c r="G528" s="319"/>
    </row>
    <row r="529" spans="1:7" s="336" customFormat="1" x14ac:dyDescent="0.25">
      <c r="A529" s="338"/>
      <c r="B529" s="339"/>
      <c r="C529" s="340"/>
      <c r="D529" s="341"/>
      <c r="E529" s="326"/>
      <c r="F529" s="319"/>
      <c r="G529" s="341"/>
    </row>
    <row r="530" spans="1:7" x14ac:dyDescent="0.25">
      <c r="A530" s="338"/>
      <c r="B530" s="339"/>
      <c r="C530" s="340"/>
      <c r="D530" s="319"/>
      <c r="E530" s="326"/>
      <c r="F530" s="319"/>
      <c r="G530" s="319"/>
    </row>
    <row r="531" spans="1:7" x14ac:dyDescent="0.25">
      <c r="A531" s="338"/>
      <c r="B531" s="339"/>
      <c r="C531" s="340"/>
      <c r="D531" s="319"/>
      <c r="E531" s="326"/>
      <c r="F531" s="319"/>
      <c r="G531" s="319"/>
    </row>
    <row r="532" spans="1:7" x14ac:dyDescent="0.25">
      <c r="A532" s="338"/>
      <c r="B532" s="339"/>
      <c r="C532" s="340"/>
      <c r="D532" s="319"/>
      <c r="E532" s="326"/>
      <c r="F532" s="319"/>
      <c r="G532" s="319"/>
    </row>
    <row r="533" spans="1:7" x14ac:dyDescent="0.25">
      <c r="A533" s="338"/>
      <c r="B533" s="339"/>
      <c r="C533" s="340"/>
      <c r="D533" s="319"/>
      <c r="E533" s="326"/>
      <c r="F533" s="319"/>
      <c r="G533" s="319"/>
    </row>
    <row r="534" spans="1:7" x14ac:dyDescent="0.25">
      <c r="A534" s="338"/>
      <c r="B534" s="339"/>
      <c r="C534" s="340"/>
      <c r="D534" s="319"/>
      <c r="E534" s="326"/>
      <c r="F534" s="319"/>
      <c r="G534" s="319"/>
    </row>
    <row r="535" spans="1:7" x14ac:dyDescent="0.25">
      <c r="A535" s="338"/>
      <c r="B535" s="339"/>
      <c r="C535" s="340"/>
      <c r="D535" s="319"/>
      <c r="E535" s="326"/>
      <c r="F535" s="319"/>
      <c r="G535" s="319"/>
    </row>
    <row r="536" spans="1:7" x14ac:dyDescent="0.25">
      <c r="A536" s="338"/>
      <c r="B536" s="339"/>
      <c r="C536" s="340"/>
      <c r="D536" s="319"/>
      <c r="E536" s="326"/>
      <c r="F536" s="319"/>
      <c r="G536" s="319"/>
    </row>
    <row r="537" spans="1:7" x14ac:dyDescent="0.25">
      <c r="A537" s="338"/>
      <c r="B537" s="339"/>
      <c r="C537" s="340"/>
      <c r="D537" s="319"/>
      <c r="E537" s="326"/>
      <c r="F537" s="319"/>
      <c r="G537" s="319"/>
    </row>
    <row r="538" spans="1:7" x14ac:dyDescent="0.25">
      <c r="A538" s="338"/>
      <c r="B538" s="339"/>
      <c r="C538" s="340"/>
      <c r="D538" s="319"/>
      <c r="E538" s="326"/>
      <c r="F538" s="319"/>
      <c r="G538" s="319"/>
    </row>
    <row r="539" spans="1:7" x14ac:dyDescent="0.25">
      <c r="A539" s="338"/>
      <c r="B539" s="339"/>
      <c r="C539" s="340"/>
      <c r="D539" s="319"/>
      <c r="E539" s="326"/>
      <c r="F539" s="319"/>
      <c r="G539" s="319"/>
    </row>
    <row r="540" spans="1:7" x14ac:dyDescent="0.25">
      <c r="A540" s="338"/>
      <c r="B540" s="339"/>
      <c r="C540" s="340"/>
      <c r="D540" s="319"/>
      <c r="E540" s="326"/>
      <c r="F540" s="319"/>
      <c r="G540" s="319"/>
    </row>
    <row r="541" spans="1:7" x14ac:dyDescent="0.25">
      <c r="A541" s="338"/>
      <c r="B541" s="339"/>
      <c r="C541" s="340"/>
      <c r="D541" s="319"/>
      <c r="E541" s="326"/>
      <c r="F541" s="319"/>
      <c r="G541" s="319"/>
    </row>
    <row r="542" spans="1:7" x14ac:dyDescent="0.25">
      <c r="A542" s="338"/>
      <c r="B542" s="339"/>
      <c r="C542" s="340"/>
      <c r="D542" s="319"/>
      <c r="E542" s="326"/>
      <c r="F542" s="319"/>
      <c r="G542" s="319"/>
    </row>
    <row r="543" spans="1:7" x14ac:dyDescent="0.25">
      <c r="A543" s="338"/>
      <c r="B543" s="339"/>
      <c r="C543" s="340"/>
      <c r="D543" s="319"/>
      <c r="E543" s="326"/>
      <c r="F543" s="319"/>
      <c r="G543" s="319"/>
    </row>
    <row r="544" spans="1:7" x14ac:dyDescent="0.25">
      <c r="A544" s="338"/>
      <c r="B544" s="339"/>
      <c r="C544" s="340"/>
      <c r="D544" s="319"/>
      <c r="E544" s="326"/>
      <c r="F544" s="319"/>
      <c r="G544" s="319"/>
    </row>
    <row r="545" spans="1:7" x14ac:dyDescent="0.25">
      <c r="A545" s="338"/>
      <c r="B545" s="339"/>
      <c r="C545" s="340"/>
      <c r="D545" s="319"/>
      <c r="E545" s="326"/>
      <c r="F545" s="319"/>
      <c r="G545" s="319"/>
    </row>
    <row r="546" spans="1:7" x14ac:dyDescent="0.25">
      <c r="A546" s="338"/>
      <c r="B546" s="339"/>
      <c r="C546" s="340"/>
      <c r="D546" s="319"/>
      <c r="E546" s="326"/>
      <c r="F546" s="319"/>
      <c r="G546" s="319"/>
    </row>
    <row r="547" spans="1:7" x14ac:dyDescent="0.25">
      <c r="A547" s="338"/>
      <c r="B547" s="339"/>
      <c r="C547" s="340"/>
      <c r="D547" s="319"/>
      <c r="E547" s="326"/>
      <c r="F547" s="319"/>
      <c r="G547" s="319"/>
    </row>
    <row r="548" spans="1:7" x14ac:dyDescent="0.25">
      <c r="A548" s="338"/>
      <c r="B548" s="339"/>
      <c r="C548" s="340"/>
      <c r="D548" s="319"/>
      <c r="E548" s="326"/>
      <c r="F548" s="319"/>
      <c r="G548" s="319"/>
    </row>
    <row r="549" spans="1:7" x14ac:dyDescent="0.25">
      <c r="A549" s="338"/>
      <c r="B549" s="339"/>
      <c r="C549" s="340"/>
      <c r="D549" s="319"/>
      <c r="E549" s="326"/>
      <c r="F549" s="319"/>
      <c r="G549" s="319"/>
    </row>
    <row r="550" spans="1:7" x14ac:dyDescent="0.25">
      <c r="A550" s="338"/>
      <c r="B550" s="339"/>
      <c r="C550" s="340"/>
      <c r="D550" s="319"/>
      <c r="E550" s="326"/>
      <c r="F550" s="319"/>
      <c r="G550" s="319"/>
    </row>
    <row r="551" spans="1:7" s="336" customFormat="1" x14ac:dyDescent="0.25">
      <c r="A551" s="338"/>
      <c r="B551" s="339"/>
      <c r="C551" s="340"/>
      <c r="D551" s="341"/>
      <c r="E551" s="326"/>
      <c r="F551" s="319"/>
      <c r="G551" s="341"/>
    </row>
    <row r="552" spans="1:7" x14ac:dyDescent="0.25">
      <c r="A552" s="338"/>
      <c r="B552" s="339"/>
      <c r="C552" s="340"/>
      <c r="D552" s="319"/>
      <c r="E552" s="326"/>
      <c r="F552" s="319"/>
      <c r="G552" s="319"/>
    </row>
    <row r="553" spans="1:7" x14ac:dyDescent="0.25">
      <c r="A553" s="338"/>
      <c r="B553" s="339"/>
      <c r="C553" s="340"/>
      <c r="D553" s="319"/>
      <c r="E553" s="326"/>
      <c r="F553" s="319"/>
      <c r="G553" s="319"/>
    </row>
    <row r="554" spans="1:7" x14ac:dyDescent="0.25">
      <c r="A554" s="338"/>
      <c r="B554" s="339"/>
      <c r="C554" s="340"/>
      <c r="D554" s="319"/>
      <c r="E554" s="326"/>
      <c r="F554" s="319"/>
      <c r="G554" s="319"/>
    </row>
    <row r="555" spans="1:7" x14ac:dyDescent="0.25">
      <c r="A555" s="338"/>
      <c r="B555" s="339"/>
      <c r="C555" s="340"/>
      <c r="D555" s="319"/>
      <c r="E555" s="326"/>
      <c r="F555" s="319"/>
      <c r="G555" s="319"/>
    </row>
    <row r="556" spans="1:7" x14ac:dyDescent="0.25">
      <c r="A556" s="338"/>
      <c r="B556" s="339"/>
      <c r="C556" s="340"/>
      <c r="D556" s="319"/>
      <c r="E556" s="326"/>
      <c r="F556" s="319"/>
      <c r="G556" s="319"/>
    </row>
    <row r="557" spans="1:7" x14ac:dyDescent="0.25">
      <c r="A557" s="338"/>
      <c r="B557" s="339"/>
      <c r="C557" s="340"/>
      <c r="D557" s="319"/>
      <c r="E557" s="326"/>
      <c r="F557" s="319"/>
      <c r="G557" s="319"/>
    </row>
    <row r="558" spans="1:7" x14ac:dyDescent="0.25">
      <c r="A558" s="338"/>
      <c r="B558" s="339"/>
      <c r="C558" s="340"/>
      <c r="D558" s="319"/>
      <c r="E558" s="326"/>
      <c r="F558" s="319"/>
      <c r="G558" s="319"/>
    </row>
    <row r="559" spans="1:7" x14ac:dyDescent="0.25">
      <c r="A559" s="338"/>
      <c r="B559" s="339"/>
      <c r="C559" s="340"/>
      <c r="D559" s="319"/>
      <c r="E559" s="326"/>
      <c r="F559" s="319"/>
      <c r="G559" s="319"/>
    </row>
    <row r="560" spans="1:7" s="336" customFormat="1" x14ac:dyDescent="0.25">
      <c r="A560" s="338"/>
      <c r="B560" s="339"/>
      <c r="C560" s="340"/>
      <c r="D560" s="341"/>
      <c r="E560" s="326"/>
      <c r="F560" s="319"/>
      <c r="G560" s="341"/>
    </row>
  </sheetData>
  <autoFilter ref="A4:C507"/>
  <mergeCells count="4">
    <mergeCell ref="A4:A5"/>
    <mergeCell ref="B4:B5"/>
    <mergeCell ref="C4:C5"/>
    <mergeCell ref="A1:C3"/>
  </mergeCells>
  <phoneticPr fontId="15" type="noConversion"/>
  <printOptions horizontalCentered="1"/>
  <pageMargins left="0.70866141732283472" right="0.70866141732283472" top="0.74803149606299213" bottom="0.74803149606299213" header="0.31496062992125984" footer="0.31496062992125984"/>
  <pageSetup paperSize="9" scale="74" fitToHeight="5" orientation="portrait" r:id="rId1"/>
  <rowBreaks count="8" manualBreakCount="8">
    <brk id="101" max="2" man="1"/>
    <brk id="152" max="2" man="1"/>
    <brk id="199" max="2" man="1"/>
    <brk id="255" max="2" man="1"/>
    <brk id="292" max="2" man="1"/>
    <brk id="345" max="2" man="1"/>
    <brk id="390" max="2" man="1"/>
    <brk id="447"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91"/>
  <sheetViews>
    <sheetView showGridLines="0" view="pageBreakPreview" topLeftCell="A61" zoomScale="80" zoomScaleSheetLayoutView="80" workbookViewId="0">
      <selection activeCell="A92" sqref="A92:XFD103"/>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202</v>
      </c>
      <c r="F8" s="11"/>
      <c r="G8" s="14" t="s">
        <v>448</v>
      </c>
      <c r="H8" s="17" t="s">
        <v>569</v>
      </c>
      <c r="I8" s="14"/>
      <c r="J8" s="11"/>
      <c r="K8" s="15"/>
    </row>
    <row r="9" spans="2:11" s="12" customFormat="1" x14ac:dyDescent="0.2">
      <c r="B9" s="10"/>
      <c r="C9" s="11" t="s">
        <v>553</v>
      </c>
      <c r="D9" s="11"/>
      <c r="E9" s="16">
        <v>1202201</v>
      </c>
      <c r="F9" s="11" t="s">
        <v>449</v>
      </c>
      <c r="G9" s="14" t="s">
        <v>450</v>
      </c>
      <c r="H9" s="18" t="s">
        <v>570</v>
      </c>
      <c r="I9" s="14"/>
      <c r="J9" s="11"/>
      <c r="K9" s="15"/>
    </row>
    <row r="10" spans="2:11" s="12" customFormat="1" x14ac:dyDescent="0.2">
      <c r="B10" s="10"/>
      <c r="C10" s="11"/>
      <c r="D10" s="11"/>
      <c r="E10" s="11"/>
      <c r="F10" s="11"/>
      <c r="G10" s="14" t="s">
        <v>451</v>
      </c>
      <c r="H10" s="18">
        <v>632</v>
      </c>
      <c r="I10" s="14"/>
      <c r="J10" s="11"/>
      <c r="K10" s="15"/>
    </row>
    <row r="11" spans="2:11" s="12" customFormat="1" x14ac:dyDescent="0.2">
      <c r="B11" s="10"/>
      <c r="C11" s="11"/>
      <c r="D11" s="11"/>
      <c r="E11" s="11"/>
      <c r="F11" s="11"/>
      <c r="G11" s="14" t="s">
        <v>452</v>
      </c>
      <c r="H11" s="18">
        <v>5890069838</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42" customHeight="1" x14ac:dyDescent="0.2">
      <c r="B16" s="7"/>
      <c r="C16" s="7"/>
      <c r="D16" s="179" t="s">
        <v>556</v>
      </c>
      <c r="E16" s="178" t="s">
        <v>557</v>
      </c>
      <c r="F16" s="427"/>
      <c r="G16" s="427"/>
      <c r="H16" s="414"/>
      <c r="I16" s="414"/>
      <c r="J16" s="416"/>
      <c r="K16" s="8"/>
    </row>
    <row r="17" spans="2:11" ht="25.5" customHeight="1" x14ac:dyDescent="0.2">
      <c r="B17" s="7"/>
      <c r="C17" s="7"/>
      <c r="D17" s="264" t="s">
        <v>1296</v>
      </c>
      <c r="E17" s="265" t="s">
        <v>1297</v>
      </c>
      <c r="F17" s="265">
        <v>185</v>
      </c>
      <c r="G17" s="265" t="s">
        <v>1298</v>
      </c>
      <c r="H17" s="266" t="s">
        <v>1299</v>
      </c>
      <c r="I17" s="266" t="s">
        <v>922</v>
      </c>
      <c r="J17" s="275"/>
      <c r="K17" s="8"/>
    </row>
    <row r="18" spans="2:11" ht="25.5" customHeight="1" x14ac:dyDescent="0.2">
      <c r="B18" s="7"/>
      <c r="C18" s="7"/>
      <c r="D18" s="267" t="s">
        <v>1300</v>
      </c>
      <c r="E18" s="268" t="s">
        <v>1301</v>
      </c>
      <c r="F18" s="268">
        <v>501</v>
      </c>
      <c r="G18" s="268" t="s">
        <v>1298</v>
      </c>
      <c r="H18" s="269" t="s">
        <v>1302</v>
      </c>
      <c r="I18" s="269" t="s">
        <v>922</v>
      </c>
      <c r="J18" s="276"/>
      <c r="K18" s="8"/>
    </row>
    <row r="19" spans="2:11" ht="25.5" customHeight="1" x14ac:dyDescent="0.2">
      <c r="B19" s="7"/>
      <c r="C19" s="7"/>
      <c r="D19" s="267" t="s">
        <v>1303</v>
      </c>
      <c r="E19" s="268" t="s">
        <v>1304</v>
      </c>
      <c r="F19" s="268">
        <v>301</v>
      </c>
      <c r="G19" s="268" t="s">
        <v>1298</v>
      </c>
      <c r="H19" s="269" t="s">
        <v>1305</v>
      </c>
      <c r="I19" s="269" t="s">
        <v>922</v>
      </c>
      <c r="J19" s="276"/>
      <c r="K19" s="8"/>
    </row>
    <row r="20" spans="2:11" ht="25.5" customHeight="1" x14ac:dyDescent="0.2">
      <c r="B20" s="7"/>
      <c r="C20" s="7"/>
      <c r="D20" s="267" t="s">
        <v>1306</v>
      </c>
      <c r="E20" s="268" t="s">
        <v>1307</v>
      </c>
      <c r="F20" s="268">
        <v>227</v>
      </c>
      <c r="G20" s="268" t="s">
        <v>1298</v>
      </c>
      <c r="H20" s="269" t="s">
        <v>1308</v>
      </c>
      <c r="I20" s="269" t="s">
        <v>922</v>
      </c>
      <c r="J20" s="276"/>
      <c r="K20" s="8"/>
    </row>
    <row r="21" spans="2:11" ht="25.5" customHeight="1" x14ac:dyDescent="0.2">
      <c r="B21" s="7"/>
      <c r="C21" s="7"/>
      <c r="D21" s="267" t="s">
        <v>1309</v>
      </c>
      <c r="E21" s="268" t="s">
        <v>1310</v>
      </c>
      <c r="F21" s="268">
        <v>349</v>
      </c>
      <c r="G21" s="268" t="s">
        <v>1298</v>
      </c>
      <c r="H21" s="269" t="s">
        <v>1299</v>
      </c>
      <c r="I21" s="269" t="s">
        <v>922</v>
      </c>
      <c r="J21" s="276"/>
      <c r="K21" s="8"/>
    </row>
    <row r="22" spans="2:11" ht="25.5" customHeight="1" x14ac:dyDescent="0.2">
      <c r="B22" s="7"/>
      <c r="C22" s="7"/>
      <c r="D22" s="267" t="s">
        <v>1311</v>
      </c>
      <c r="E22" s="268" t="s">
        <v>1312</v>
      </c>
      <c r="F22" s="268">
        <v>579</v>
      </c>
      <c r="G22" s="268" t="s">
        <v>1298</v>
      </c>
      <c r="H22" s="269" t="s">
        <v>1313</v>
      </c>
      <c r="I22" s="269" t="s">
        <v>922</v>
      </c>
      <c r="J22" s="276"/>
      <c r="K22" s="8"/>
    </row>
    <row r="23" spans="2:11" ht="25.5" customHeight="1" x14ac:dyDescent="0.2">
      <c r="B23" s="7"/>
      <c r="C23" s="7"/>
      <c r="D23" s="267" t="s">
        <v>1314</v>
      </c>
      <c r="E23" s="268" t="s">
        <v>1315</v>
      </c>
      <c r="F23" s="268">
        <v>690</v>
      </c>
      <c r="G23" s="268" t="s">
        <v>1298</v>
      </c>
      <c r="H23" s="269" t="s">
        <v>1316</v>
      </c>
      <c r="I23" s="269" t="s">
        <v>922</v>
      </c>
      <c r="J23" s="276"/>
      <c r="K23" s="8"/>
    </row>
    <row r="24" spans="2:11" ht="25.5" customHeight="1" x14ac:dyDescent="0.2">
      <c r="B24" s="7"/>
      <c r="C24" s="7"/>
      <c r="D24" s="267" t="s">
        <v>1317</v>
      </c>
      <c r="E24" s="268" t="s">
        <v>1318</v>
      </c>
      <c r="F24" s="268">
        <v>249</v>
      </c>
      <c r="G24" s="268" t="s">
        <v>1298</v>
      </c>
      <c r="H24" s="269" t="s">
        <v>1319</v>
      </c>
      <c r="I24" s="269" t="s">
        <v>922</v>
      </c>
      <c r="J24" s="276"/>
      <c r="K24" s="8"/>
    </row>
    <row r="25" spans="2:11" ht="25.5" customHeight="1" x14ac:dyDescent="0.2">
      <c r="B25" s="7"/>
      <c r="C25" s="7"/>
      <c r="D25" s="267" t="s">
        <v>1320</v>
      </c>
      <c r="E25" s="268" t="s">
        <v>1321</v>
      </c>
      <c r="F25" s="268">
        <v>341</v>
      </c>
      <c r="G25" s="268" t="s">
        <v>1298</v>
      </c>
      <c r="H25" s="269" t="s">
        <v>1319</v>
      </c>
      <c r="I25" s="269" t="s">
        <v>922</v>
      </c>
      <c r="J25" s="276"/>
      <c r="K25" s="8"/>
    </row>
    <row r="26" spans="2:11" ht="25.5" customHeight="1" x14ac:dyDescent="0.2">
      <c r="B26" s="7"/>
      <c r="C26" s="7"/>
      <c r="D26" s="267" t="s">
        <v>1322</v>
      </c>
      <c r="E26" s="268" t="s">
        <v>1323</v>
      </c>
      <c r="F26" s="268">
        <v>101</v>
      </c>
      <c r="G26" s="268" t="s">
        <v>1298</v>
      </c>
      <c r="H26" s="269" t="s">
        <v>1324</v>
      </c>
      <c r="I26" s="269" t="s">
        <v>922</v>
      </c>
      <c r="J26" s="276"/>
      <c r="K26" s="8"/>
    </row>
    <row r="27" spans="2:11" ht="25.5" x14ac:dyDescent="0.2">
      <c r="B27" s="7"/>
      <c r="C27" s="7"/>
      <c r="D27" s="267" t="s">
        <v>1325</v>
      </c>
      <c r="E27" s="268" t="s">
        <v>1326</v>
      </c>
      <c r="F27" s="268">
        <v>211</v>
      </c>
      <c r="G27" s="268" t="s">
        <v>1298</v>
      </c>
      <c r="H27" s="269" t="s">
        <v>1327</v>
      </c>
      <c r="I27" s="269" t="s">
        <v>922</v>
      </c>
      <c r="J27" s="276"/>
      <c r="K27" s="8"/>
    </row>
    <row r="28" spans="2:11" ht="38.25" x14ac:dyDescent="0.2">
      <c r="B28" s="7"/>
      <c r="C28" s="7"/>
      <c r="D28" s="267" t="s">
        <v>1328</v>
      </c>
      <c r="E28" s="268" t="s">
        <v>1329</v>
      </c>
      <c r="F28" s="268"/>
      <c r="G28" s="268" t="s">
        <v>1330</v>
      </c>
      <c r="H28" s="269" t="s">
        <v>1331</v>
      </c>
      <c r="I28" s="269" t="s">
        <v>922</v>
      </c>
      <c r="J28" s="276"/>
      <c r="K28" s="8"/>
    </row>
    <row r="29" spans="2:11" ht="25.5" x14ac:dyDescent="0.2">
      <c r="B29" s="7"/>
      <c r="C29" s="7"/>
      <c r="D29" s="267" t="s">
        <v>1332</v>
      </c>
      <c r="E29" s="268" t="s">
        <v>1333</v>
      </c>
      <c r="F29" s="268"/>
      <c r="G29" s="268" t="s">
        <v>1334</v>
      </c>
      <c r="H29" s="269" t="s">
        <v>1331</v>
      </c>
      <c r="I29" s="269" t="s">
        <v>922</v>
      </c>
      <c r="J29" s="276"/>
      <c r="K29" s="8"/>
    </row>
    <row r="30" spans="2:11" ht="26.25" thickBot="1" x14ac:dyDescent="0.25">
      <c r="B30" s="7"/>
      <c r="C30" s="7"/>
      <c r="D30" s="270" t="s">
        <v>2142</v>
      </c>
      <c r="E30" s="271" t="s">
        <v>1335</v>
      </c>
      <c r="F30" s="271"/>
      <c r="G30" s="271" t="s">
        <v>1336</v>
      </c>
      <c r="H30" s="272" t="s">
        <v>1337</v>
      </c>
      <c r="I30" s="272" t="s">
        <v>922</v>
      </c>
      <c r="J30" s="277"/>
      <c r="K30" s="8"/>
    </row>
    <row r="31" spans="2:11" ht="6" customHeight="1" thickBot="1" x14ac:dyDescent="0.25">
      <c r="B31" s="7"/>
      <c r="C31" s="34"/>
      <c r="D31" s="35"/>
      <c r="E31" s="35"/>
      <c r="F31" s="35"/>
      <c r="G31" s="35"/>
      <c r="H31" s="35"/>
      <c r="I31" s="35"/>
      <c r="J31" s="36"/>
      <c r="K31" s="8"/>
    </row>
    <row r="32" spans="2:11" ht="2.25" customHeight="1" x14ac:dyDescent="0.2">
      <c r="B32" s="7"/>
      <c r="C32" s="19"/>
      <c r="D32" s="19"/>
      <c r="E32" s="19"/>
      <c r="F32" s="19"/>
      <c r="G32" s="19"/>
      <c r="H32" s="19"/>
      <c r="I32" s="19"/>
      <c r="J32" s="19"/>
      <c r="K32" s="8"/>
    </row>
    <row r="33" spans="2:12" ht="3.75" customHeight="1" thickBot="1" x14ac:dyDescent="0.25">
      <c r="B33" s="7"/>
      <c r="C33" s="19"/>
      <c r="D33" s="19"/>
      <c r="E33" s="19"/>
      <c r="F33" s="19"/>
      <c r="G33" s="19"/>
      <c r="H33" s="19"/>
      <c r="I33" s="19"/>
      <c r="J33" s="19"/>
      <c r="K33" s="8"/>
    </row>
    <row r="34" spans="2:12" x14ac:dyDescent="0.2">
      <c r="B34" s="7"/>
      <c r="C34" s="20"/>
      <c r="D34" s="21" t="s">
        <v>460</v>
      </c>
      <c r="E34" s="22"/>
      <c r="F34" s="22"/>
      <c r="G34" s="22"/>
      <c r="H34" s="22"/>
      <c r="I34" s="22"/>
      <c r="J34" s="23"/>
      <c r="K34" s="8"/>
    </row>
    <row r="35" spans="2:12" ht="8.25" customHeight="1" thickBot="1" x14ac:dyDescent="0.25">
      <c r="B35" s="7"/>
      <c r="C35" s="7"/>
      <c r="D35" s="11"/>
      <c r="E35" s="19"/>
      <c r="F35" s="19"/>
      <c r="G35" s="19"/>
      <c r="H35" s="19"/>
      <c r="I35" s="19"/>
      <c r="J35" s="8"/>
      <c r="K35" s="8"/>
    </row>
    <row r="36" spans="2:12" ht="13.5" customHeight="1" x14ac:dyDescent="0.2">
      <c r="B36" s="7"/>
      <c r="C36" s="7"/>
      <c r="D36" s="408" t="s">
        <v>454</v>
      </c>
      <c r="E36" s="409"/>
      <c r="F36" s="410"/>
      <c r="G36" s="411" t="s">
        <v>455</v>
      </c>
      <c r="H36" s="411" t="s">
        <v>456</v>
      </c>
      <c r="I36" s="417" t="s">
        <v>457</v>
      </c>
      <c r="J36" s="418"/>
      <c r="K36" s="8"/>
    </row>
    <row r="37" spans="2:12" ht="15" customHeight="1" x14ac:dyDescent="0.2">
      <c r="B37" s="7"/>
      <c r="C37" s="7"/>
      <c r="D37" s="24" t="s">
        <v>458</v>
      </c>
      <c r="E37" s="421" t="s">
        <v>459</v>
      </c>
      <c r="F37" s="422"/>
      <c r="G37" s="412"/>
      <c r="H37" s="412"/>
      <c r="I37" s="419"/>
      <c r="J37" s="420"/>
      <c r="K37" s="8"/>
    </row>
    <row r="38" spans="2:12" ht="27" customHeight="1" x14ac:dyDescent="0.2">
      <c r="B38" s="7"/>
      <c r="C38" s="7"/>
      <c r="D38" s="273" t="s">
        <v>1338</v>
      </c>
      <c r="E38" s="457" t="s">
        <v>1339</v>
      </c>
      <c r="F38" s="458"/>
      <c r="G38" s="49" t="s">
        <v>1340</v>
      </c>
      <c r="H38" s="185" t="s">
        <v>1341</v>
      </c>
      <c r="I38" s="459"/>
      <c r="J38" s="460"/>
      <c r="K38" s="8"/>
    </row>
    <row r="39" spans="2:12" ht="9" customHeight="1" thickBot="1" x14ac:dyDescent="0.25">
      <c r="B39" s="7"/>
      <c r="C39" s="34"/>
      <c r="D39" s="35"/>
      <c r="E39" s="37"/>
      <c r="F39" s="37"/>
      <c r="G39" s="37"/>
      <c r="H39" s="37"/>
      <c r="I39" s="37"/>
      <c r="J39" s="38"/>
      <c r="K39" s="8"/>
    </row>
    <row r="40" spans="2:12" ht="1.5" customHeight="1" thickBot="1" x14ac:dyDescent="0.25">
      <c r="B40" s="7"/>
      <c r="C40" s="19"/>
      <c r="D40" s="19"/>
      <c r="E40" s="19"/>
      <c r="F40" s="19"/>
      <c r="G40" s="19"/>
      <c r="H40" s="19"/>
      <c r="I40" s="19"/>
      <c r="J40" s="19"/>
      <c r="K40" s="8"/>
      <c r="L40" s="19"/>
    </row>
    <row r="41" spans="2:12" ht="15" customHeight="1" x14ac:dyDescent="0.2">
      <c r="B41" s="7"/>
      <c r="C41" s="2"/>
      <c r="D41" s="39" t="s">
        <v>461</v>
      </c>
      <c r="E41" s="4"/>
      <c r="F41" s="4"/>
      <c r="G41" s="4"/>
      <c r="H41" s="4"/>
      <c r="I41" s="4"/>
      <c r="J41" s="5"/>
      <c r="K41" s="40"/>
      <c r="L41" s="19"/>
    </row>
    <row r="42" spans="2:12" ht="6.75" customHeight="1" thickBot="1" x14ac:dyDescent="0.25">
      <c r="B42" s="7"/>
      <c r="C42" s="41"/>
      <c r="D42" s="42"/>
      <c r="E42" s="42"/>
      <c r="F42" s="42"/>
      <c r="G42" s="42"/>
      <c r="H42" s="42"/>
      <c r="I42" s="42"/>
      <c r="J42" s="40"/>
      <c r="K42" s="40"/>
      <c r="L42" s="19"/>
    </row>
    <row r="43" spans="2:12" s="12" customFormat="1" x14ac:dyDescent="0.2">
      <c r="B43" s="10"/>
      <c r="C43" s="43"/>
      <c r="D43" s="433" t="s">
        <v>454</v>
      </c>
      <c r="E43" s="434"/>
      <c r="F43" s="411" t="s">
        <v>455</v>
      </c>
      <c r="G43" s="411" t="s">
        <v>456</v>
      </c>
      <c r="H43" s="411" t="s">
        <v>457</v>
      </c>
      <c r="I43" s="411"/>
      <c r="J43" s="435"/>
      <c r="K43" s="15"/>
    </row>
    <row r="44" spans="2:12" s="12" customFormat="1" x14ac:dyDescent="0.2">
      <c r="B44" s="10"/>
      <c r="C44" s="43"/>
      <c r="D44" s="24" t="s">
        <v>458</v>
      </c>
      <c r="E44" s="44" t="s">
        <v>459</v>
      </c>
      <c r="F44" s="412"/>
      <c r="G44" s="412"/>
      <c r="H44" s="45" t="s">
        <v>462</v>
      </c>
      <c r="I44" s="45" t="s">
        <v>463</v>
      </c>
      <c r="J44" s="46" t="s">
        <v>464</v>
      </c>
      <c r="K44" s="15"/>
    </row>
    <row r="45" spans="2:12" ht="8.25" customHeight="1" x14ac:dyDescent="0.2">
      <c r="B45" s="7"/>
      <c r="C45" s="41"/>
      <c r="D45" s="47"/>
      <c r="E45" s="48"/>
      <c r="F45" s="49"/>
      <c r="G45" s="50"/>
      <c r="H45" s="51"/>
      <c r="I45" s="52"/>
      <c r="J45" s="53"/>
      <c r="K45" s="8"/>
    </row>
    <row r="46" spans="2:12" ht="9.75" customHeight="1" thickBot="1" x14ac:dyDescent="0.25">
      <c r="B46" s="7"/>
      <c r="C46" s="55"/>
      <c r="D46" s="127"/>
      <c r="E46" s="56"/>
      <c r="F46" s="57"/>
      <c r="G46" s="58"/>
      <c r="H46" s="58"/>
      <c r="I46" s="58"/>
      <c r="J46" s="59"/>
      <c r="K46" s="40"/>
      <c r="L46" s="19"/>
    </row>
    <row r="47" spans="2:12" ht="6" customHeight="1" thickBot="1" x14ac:dyDescent="0.25">
      <c r="B47" s="7"/>
      <c r="C47" s="42"/>
      <c r="D47" s="60"/>
      <c r="E47" s="61"/>
      <c r="F47" s="62"/>
      <c r="G47" s="63"/>
      <c r="H47" s="63"/>
      <c r="I47" s="63"/>
      <c r="J47" s="63"/>
      <c r="K47" s="40"/>
      <c r="L47" s="19"/>
    </row>
    <row r="48" spans="2:12" ht="14.25" customHeight="1" x14ac:dyDescent="0.2">
      <c r="B48" s="7"/>
      <c r="C48" s="2"/>
      <c r="D48" s="39" t="s">
        <v>465</v>
      </c>
      <c r="E48" s="4"/>
      <c r="F48" s="4"/>
      <c r="G48" s="4"/>
      <c r="H48" s="4"/>
      <c r="I48" s="4"/>
      <c r="J48" s="5"/>
      <c r="K48" s="40"/>
      <c r="L48" s="19"/>
    </row>
    <row r="49" spans="2:12" ht="5.25" customHeight="1" thickBot="1" x14ac:dyDescent="0.25">
      <c r="B49" s="7"/>
      <c r="C49" s="41"/>
      <c r="D49" s="42"/>
      <c r="E49" s="42"/>
      <c r="F49" s="42"/>
      <c r="G49" s="42"/>
      <c r="H49" s="42"/>
      <c r="I49" s="42"/>
      <c r="J49" s="40"/>
      <c r="K49" s="40"/>
      <c r="L49" s="19"/>
    </row>
    <row r="50" spans="2:12" s="12" customFormat="1" x14ac:dyDescent="0.2">
      <c r="B50" s="10"/>
      <c r="C50" s="43"/>
      <c r="D50" s="433" t="s">
        <v>454</v>
      </c>
      <c r="E50" s="434"/>
      <c r="F50" s="411" t="s">
        <v>455</v>
      </c>
      <c r="G50" s="411" t="s">
        <v>456</v>
      </c>
      <c r="H50" s="411" t="s">
        <v>457</v>
      </c>
      <c r="I50" s="411"/>
      <c r="J50" s="435"/>
      <c r="K50" s="15"/>
    </row>
    <row r="51" spans="2:12" s="12" customFormat="1" x14ac:dyDescent="0.2">
      <c r="B51" s="10"/>
      <c r="C51" s="43"/>
      <c r="D51" s="24" t="s">
        <v>458</v>
      </c>
      <c r="E51" s="44" t="s">
        <v>459</v>
      </c>
      <c r="F51" s="412"/>
      <c r="G51" s="412"/>
      <c r="H51" s="45" t="s">
        <v>462</v>
      </c>
      <c r="I51" s="45" t="s">
        <v>463</v>
      </c>
      <c r="J51" s="46" t="s">
        <v>464</v>
      </c>
      <c r="K51" s="15"/>
    </row>
    <row r="52" spans="2:12" ht="9" customHeight="1" x14ac:dyDescent="0.2">
      <c r="B52" s="7"/>
      <c r="C52" s="41"/>
      <c r="D52" s="47"/>
      <c r="E52" s="48"/>
      <c r="F52" s="49"/>
      <c r="G52" s="54"/>
      <c r="H52" s="64"/>
      <c r="I52" s="64"/>
      <c r="J52" s="53"/>
      <c r="K52" s="8"/>
    </row>
    <row r="53" spans="2:12" ht="5.25" customHeight="1" thickBot="1" x14ac:dyDescent="0.25">
      <c r="B53" s="7"/>
      <c r="C53" s="41"/>
      <c r="D53" s="56"/>
      <c r="E53" s="180"/>
      <c r="F53" s="180"/>
      <c r="G53" s="180"/>
      <c r="H53" s="180"/>
      <c r="I53" s="180"/>
      <c r="J53" s="65"/>
      <c r="K53" s="40"/>
      <c r="L53" s="19"/>
    </row>
    <row r="54" spans="2:12" ht="5.25" customHeight="1" thickBot="1" x14ac:dyDescent="0.25">
      <c r="B54" s="7"/>
      <c r="C54" s="66"/>
      <c r="D54" s="66"/>
      <c r="E54" s="66"/>
      <c r="F54" s="66"/>
      <c r="G54" s="66"/>
      <c r="H54" s="66"/>
      <c r="I54" s="66"/>
      <c r="J54" s="66"/>
      <c r="K54" s="40"/>
      <c r="L54" s="19"/>
    </row>
    <row r="55" spans="2:12" s="75" customFormat="1" ht="38.25" x14ac:dyDescent="0.25">
      <c r="B55" s="67"/>
      <c r="C55" s="68"/>
      <c r="D55" s="69" t="s">
        <v>466</v>
      </c>
      <c r="E55" s="70"/>
      <c r="F55" s="70"/>
      <c r="G55" s="71"/>
      <c r="H55" s="72" t="s">
        <v>467</v>
      </c>
      <c r="I55" s="72" t="s">
        <v>468</v>
      </c>
      <c r="J55" s="73" t="s">
        <v>469</v>
      </c>
      <c r="K55" s="74"/>
    </row>
    <row r="56" spans="2:12" s="75" customFormat="1" x14ac:dyDescent="0.25">
      <c r="B56" s="67"/>
      <c r="C56" s="67"/>
      <c r="D56" s="76" t="s">
        <v>470</v>
      </c>
      <c r="E56" s="77"/>
      <c r="F56" s="77"/>
      <c r="G56" s="77"/>
      <c r="H56" s="78"/>
      <c r="I56" s="78"/>
      <c r="J56" s="79">
        <f>H56+I56</f>
        <v>0</v>
      </c>
      <c r="K56" s="74"/>
    </row>
    <row r="57" spans="2:12" s="75" customFormat="1" x14ac:dyDescent="0.25">
      <c r="B57" s="67"/>
      <c r="C57" s="67"/>
      <c r="D57" s="76" t="s">
        <v>471</v>
      </c>
      <c r="E57" s="77"/>
      <c r="F57" s="77"/>
      <c r="G57" s="77"/>
      <c r="H57" s="78"/>
      <c r="I57" s="78"/>
      <c r="J57" s="79">
        <f t="shared" ref="J57:J66" si="0">H57+I57</f>
        <v>0</v>
      </c>
      <c r="K57" s="74"/>
    </row>
    <row r="58" spans="2:12" s="75" customFormat="1" ht="17.25" customHeight="1" x14ac:dyDescent="0.25">
      <c r="B58" s="67"/>
      <c r="C58" s="67"/>
      <c r="D58" s="80" t="s">
        <v>472</v>
      </c>
      <c r="E58" s="81"/>
      <c r="F58" s="81"/>
      <c r="G58" s="81"/>
      <c r="H58" s="78"/>
      <c r="I58" s="78"/>
      <c r="J58" s="79">
        <f t="shared" si="0"/>
        <v>0</v>
      </c>
      <c r="K58" s="74"/>
    </row>
    <row r="59" spans="2:12" s="75" customFormat="1" x14ac:dyDescent="0.25">
      <c r="B59" s="67"/>
      <c r="C59" s="67"/>
      <c r="D59" s="76" t="s">
        <v>473</v>
      </c>
      <c r="E59" s="77"/>
      <c r="F59" s="77"/>
      <c r="G59" s="77"/>
      <c r="H59" s="78"/>
      <c r="I59" s="78"/>
      <c r="J59" s="79">
        <f t="shared" si="0"/>
        <v>0</v>
      </c>
      <c r="K59" s="74"/>
    </row>
    <row r="60" spans="2:12" s="75" customFormat="1" ht="17.25" customHeight="1" x14ac:dyDescent="0.25">
      <c r="B60" s="67"/>
      <c r="C60" s="67"/>
      <c r="D60" s="76" t="s">
        <v>474</v>
      </c>
      <c r="E60" s="77"/>
      <c r="F60" s="77"/>
      <c r="G60" s="77"/>
      <c r="H60" s="78"/>
      <c r="I60" s="78"/>
      <c r="J60" s="79">
        <f t="shared" si="0"/>
        <v>0</v>
      </c>
      <c r="K60" s="74"/>
    </row>
    <row r="61" spans="2:12" s="75" customFormat="1" x14ac:dyDescent="0.25">
      <c r="B61" s="67"/>
      <c r="C61" s="67"/>
      <c r="D61" s="80" t="s">
        <v>475</v>
      </c>
      <c r="E61" s="81"/>
      <c r="F61" s="81"/>
      <c r="G61" s="81"/>
      <c r="H61" s="78"/>
      <c r="I61" s="78"/>
      <c r="J61" s="79">
        <f t="shared" si="0"/>
        <v>0</v>
      </c>
      <c r="K61" s="74"/>
    </row>
    <row r="62" spans="2:12" s="75" customFormat="1" x14ac:dyDescent="0.25">
      <c r="B62" s="67"/>
      <c r="C62" s="67"/>
      <c r="D62" s="80" t="s">
        <v>476</v>
      </c>
      <c r="E62" s="81"/>
      <c r="F62" s="81"/>
      <c r="G62" s="81"/>
      <c r="H62" s="78"/>
      <c r="I62" s="78"/>
      <c r="J62" s="79">
        <f t="shared" si="0"/>
        <v>0</v>
      </c>
      <c r="K62" s="74"/>
    </row>
    <row r="63" spans="2:12" s="75" customFormat="1" x14ac:dyDescent="0.25">
      <c r="B63" s="67"/>
      <c r="C63" s="67"/>
      <c r="D63" s="80" t="s">
        <v>477</v>
      </c>
      <c r="E63" s="81"/>
      <c r="F63" s="81"/>
      <c r="G63" s="81"/>
      <c r="H63" s="78"/>
      <c r="I63" s="78"/>
      <c r="J63" s="79">
        <f t="shared" si="0"/>
        <v>0</v>
      </c>
      <c r="K63" s="74"/>
    </row>
    <row r="64" spans="2:12" s="75" customFormat="1" x14ac:dyDescent="0.25">
      <c r="B64" s="67"/>
      <c r="C64" s="67"/>
      <c r="D64" s="80" t="s">
        <v>478</v>
      </c>
      <c r="E64" s="81"/>
      <c r="F64" s="81"/>
      <c r="G64" s="81"/>
      <c r="H64" s="78"/>
      <c r="I64" s="78"/>
      <c r="J64" s="79">
        <f t="shared" si="0"/>
        <v>0</v>
      </c>
      <c r="K64" s="74"/>
    </row>
    <row r="65" spans="2:12" s="75" customFormat="1" x14ac:dyDescent="0.25">
      <c r="B65" s="67"/>
      <c r="C65" s="67"/>
      <c r="D65" s="80" t="s">
        <v>479</v>
      </c>
      <c r="E65" s="81"/>
      <c r="F65" s="81"/>
      <c r="G65" s="81"/>
      <c r="H65" s="82"/>
      <c r="I65" s="78"/>
      <c r="J65" s="79">
        <f t="shared" si="0"/>
        <v>0</v>
      </c>
      <c r="K65" s="74"/>
    </row>
    <row r="66" spans="2:12" s="75" customFormat="1" ht="17.25" customHeight="1" x14ac:dyDescent="0.25">
      <c r="B66" s="67"/>
      <c r="C66" s="67"/>
      <c r="D66" s="80" t="s">
        <v>480</v>
      </c>
      <c r="E66" s="81"/>
      <c r="F66" s="81"/>
      <c r="G66" s="81"/>
      <c r="H66" s="82"/>
      <c r="I66" s="78"/>
      <c r="J66" s="79">
        <f t="shared" si="0"/>
        <v>0</v>
      </c>
      <c r="K66" s="74"/>
    </row>
    <row r="67" spans="2:12" s="75" customFormat="1" x14ac:dyDescent="0.25">
      <c r="B67" s="67"/>
      <c r="C67" s="67"/>
      <c r="D67" s="83" t="s">
        <v>2</v>
      </c>
      <c r="E67" s="18"/>
      <c r="F67" s="18"/>
      <c r="G67" s="18"/>
      <c r="H67" s="84">
        <f>SUM(H56:H66)</f>
        <v>0</v>
      </c>
      <c r="I67" s="84">
        <f>SUM(I56:I66)</f>
        <v>0</v>
      </c>
      <c r="J67" s="181">
        <f>SUM(J56:J66)</f>
        <v>0</v>
      </c>
      <c r="K67" s="182"/>
    </row>
    <row r="68" spans="2:12" s="75" customFormat="1" ht="15" customHeight="1" thickBot="1" x14ac:dyDescent="0.3">
      <c r="B68" s="67"/>
      <c r="C68" s="85"/>
      <c r="D68" s="86" t="s">
        <v>481</v>
      </c>
      <c r="E68" s="87"/>
      <c r="F68" s="87"/>
      <c r="G68" s="87"/>
      <c r="H68" s="88"/>
      <c r="I68" s="88"/>
      <c r="J68" s="89"/>
      <c r="K68" s="74"/>
    </row>
    <row r="69" spans="2:12" ht="6" customHeight="1" thickBot="1" x14ac:dyDescent="0.25">
      <c r="B69" s="7"/>
      <c r="C69" s="19"/>
      <c r="D69" s="19"/>
      <c r="E69" s="19"/>
      <c r="F69" s="19"/>
      <c r="G69" s="19"/>
      <c r="H69" s="19"/>
      <c r="I69" s="19"/>
      <c r="J69" s="19"/>
      <c r="K69" s="8"/>
      <c r="L69" s="19"/>
    </row>
    <row r="70" spans="2:12" s="95" customFormat="1" x14ac:dyDescent="0.2">
      <c r="B70" s="43"/>
      <c r="C70" s="90"/>
      <c r="D70" s="39" t="s">
        <v>482</v>
      </c>
      <c r="E70" s="91"/>
      <c r="F70" s="91"/>
      <c r="G70" s="39"/>
      <c r="H70" s="39"/>
      <c r="I70" s="39"/>
      <c r="J70" s="92"/>
      <c r="K70" s="93"/>
      <c r="L70" s="94"/>
    </row>
    <row r="71" spans="2:12" s="100" customFormat="1" ht="17.25" customHeight="1" x14ac:dyDescent="0.2">
      <c r="B71" s="96"/>
      <c r="C71" s="96"/>
      <c r="D71" s="97"/>
      <c r="E71" s="98"/>
      <c r="F71" s="98"/>
      <c r="G71" s="98"/>
      <c r="H71" s="98"/>
      <c r="I71" s="98"/>
      <c r="J71" s="183" t="s">
        <v>457</v>
      </c>
      <c r="K71" s="184"/>
      <c r="L71" s="97"/>
    </row>
    <row r="72" spans="2:12" s="100" customFormat="1" x14ac:dyDescent="0.25">
      <c r="B72" s="96"/>
      <c r="C72" s="96"/>
      <c r="D72" s="101" t="s">
        <v>483</v>
      </c>
      <c r="E72" s="102"/>
      <c r="F72" s="102"/>
      <c r="G72" s="102"/>
      <c r="H72" s="102"/>
      <c r="I72" s="103"/>
      <c r="J72" s="79"/>
      <c r="K72" s="99"/>
      <c r="L72" s="97"/>
    </row>
    <row r="73" spans="2:12" s="100" customFormat="1" x14ac:dyDescent="0.25">
      <c r="B73" s="96"/>
      <c r="C73" s="96"/>
      <c r="D73" s="104" t="s">
        <v>484</v>
      </c>
      <c r="E73" s="102"/>
      <c r="F73" s="102"/>
      <c r="G73" s="102"/>
      <c r="H73" s="102"/>
      <c r="I73" s="102"/>
      <c r="J73" s="79"/>
      <c r="K73" s="99"/>
      <c r="L73" s="97"/>
    </row>
    <row r="74" spans="2:12" s="100" customFormat="1" x14ac:dyDescent="0.25">
      <c r="B74" s="96"/>
      <c r="C74" s="96"/>
      <c r="D74" s="105" t="s">
        <v>2</v>
      </c>
      <c r="E74" s="102"/>
      <c r="F74" s="102"/>
      <c r="G74" s="102"/>
      <c r="H74" s="102"/>
      <c r="I74" s="102"/>
      <c r="J74" s="79">
        <f>J72+J73</f>
        <v>0</v>
      </c>
      <c r="K74" s="99"/>
      <c r="L74" s="97"/>
    </row>
    <row r="75" spans="2:12" s="100" customFormat="1" ht="13.5" thickBot="1" x14ac:dyDescent="0.25">
      <c r="B75" s="96"/>
      <c r="C75" s="106"/>
      <c r="D75" s="86" t="s">
        <v>612</v>
      </c>
      <c r="E75" s="86"/>
      <c r="F75" s="107"/>
      <c r="G75" s="107"/>
      <c r="H75" s="88"/>
      <c r="I75" s="88"/>
      <c r="J75" s="108"/>
      <c r="K75" s="99"/>
    </row>
    <row r="76" spans="2:12" s="6" customFormat="1" ht="6.75" customHeight="1" thickBot="1" x14ac:dyDescent="0.25">
      <c r="B76" s="41"/>
      <c r="C76" s="42"/>
      <c r="D76" s="42"/>
      <c r="E76" s="42"/>
      <c r="F76" s="42"/>
      <c r="G76" s="42"/>
      <c r="H76" s="42"/>
      <c r="I76" s="42"/>
      <c r="J76" s="42"/>
      <c r="K76" s="40"/>
      <c r="L76" s="42"/>
    </row>
    <row r="77" spans="2:12" s="6" customFormat="1" ht="15" customHeight="1" x14ac:dyDescent="0.2">
      <c r="B77" s="41"/>
      <c r="C77" s="2"/>
      <c r="D77" s="21" t="s">
        <v>485</v>
      </c>
      <c r="E77" s="4"/>
      <c r="F77" s="4"/>
      <c r="G77" s="4"/>
      <c r="H77" s="436" t="s">
        <v>457</v>
      </c>
      <c r="I77" s="437"/>
      <c r="J77" s="438"/>
      <c r="K77" s="40"/>
      <c r="L77" s="42"/>
    </row>
    <row r="78" spans="2:12" s="6" customFormat="1" ht="17.25" customHeight="1" x14ac:dyDescent="0.2">
      <c r="B78" s="41"/>
      <c r="C78" s="41"/>
      <c r="D78" s="109" t="s">
        <v>486</v>
      </c>
      <c r="E78" s="110"/>
      <c r="F78" s="109"/>
      <c r="G78" s="111" t="s">
        <v>487</v>
      </c>
      <c r="H78" s="45" t="s">
        <v>462</v>
      </c>
      <c r="I78" s="45" t="s">
        <v>463</v>
      </c>
      <c r="J78" s="46" t="s">
        <v>464</v>
      </c>
      <c r="K78" s="40"/>
      <c r="L78" s="42"/>
    </row>
    <row r="79" spans="2:12" s="118" customFormat="1" ht="17.25" customHeight="1" x14ac:dyDescent="0.2">
      <c r="B79" s="112"/>
      <c r="C79" s="112"/>
      <c r="D79" s="113" t="s">
        <v>488</v>
      </c>
      <c r="E79" s="109"/>
      <c r="F79" s="113"/>
      <c r="G79" s="114">
        <f>COUNT(J17:J30)</f>
        <v>0</v>
      </c>
      <c r="H79" s="84">
        <f>SUM(J17:J30)</f>
        <v>0</v>
      </c>
      <c r="I79" s="115"/>
      <c r="J79" s="116"/>
      <c r="K79" s="117"/>
      <c r="L79" s="14"/>
    </row>
    <row r="80" spans="2:12" s="100" customFormat="1" ht="17.25" customHeight="1" x14ac:dyDescent="0.25">
      <c r="B80" s="96"/>
      <c r="C80" s="96"/>
      <c r="D80" s="113" t="s">
        <v>489</v>
      </c>
      <c r="E80" s="113"/>
      <c r="F80" s="113"/>
      <c r="G80" s="119">
        <f>COUNT(I38:J38)</f>
        <v>0</v>
      </c>
      <c r="H80" s="119">
        <f>SUM(I38:J38)</f>
        <v>0</v>
      </c>
      <c r="I80" s="120"/>
      <c r="J80" s="121"/>
      <c r="K80" s="99"/>
      <c r="L80" s="97"/>
    </row>
    <row r="81" spans="2:12" s="100" customFormat="1" ht="17.25" customHeight="1" x14ac:dyDescent="0.25">
      <c r="B81" s="96"/>
      <c r="C81" s="96"/>
      <c r="D81" s="113" t="s">
        <v>490</v>
      </c>
      <c r="E81" s="113"/>
      <c r="F81" s="113"/>
      <c r="G81" s="119">
        <f>COUNT(J45)</f>
        <v>0</v>
      </c>
      <c r="H81" s="119">
        <f>SUM(J45)</f>
        <v>0</v>
      </c>
      <c r="I81" s="119"/>
      <c r="J81" s="79"/>
      <c r="K81" s="99"/>
      <c r="L81" s="97"/>
    </row>
    <row r="82" spans="2:12" s="100" customFormat="1" ht="17.25" customHeight="1" x14ac:dyDescent="0.25">
      <c r="B82" s="96"/>
      <c r="C82" s="96"/>
      <c r="D82" s="113" t="s">
        <v>491</v>
      </c>
      <c r="E82" s="113"/>
      <c r="F82" s="113"/>
      <c r="G82" s="119">
        <f>COUNT(J52)</f>
        <v>0</v>
      </c>
      <c r="H82" s="119">
        <f>SUM(J52)</f>
        <v>0</v>
      </c>
      <c r="I82" s="119"/>
      <c r="J82" s="79"/>
      <c r="K82" s="99"/>
      <c r="L82" s="97"/>
    </row>
    <row r="83" spans="2:12" s="100" customFormat="1" ht="17.25" customHeight="1" x14ac:dyDescent="0.25">
      <c r="B83" s="96"/>
      <c r="C83" s="96"/>
      <c r="D83" s="122" t="s">
        <v>492</v>
      </c>
      <c r="E83" s="113"/>
      <c r="F83" s="113"/>
      <c r="G83" s="120"/>
      <c r="H83" s="186">
        <f>J74</f>
        <v>0</v>
      </c>
      <c r="I83" s="120"/>
      <c r="J83" s="121"/>
      <c r="K83" s="99"/>
      <c r="L83" s="97"/>
    </row>
    <row r="84" spans="2:12" s="100" customFormat="1" ht="17.25" customHeight="1" x14ac:dyDescent="0.25">
      <c r="B84" s="96"/>
      <c r="C84" s="96"/>
      <c r="D84" s="122" t="s">
        <v>493</v>
      </c>
      <c r="E84" s="113"/>
      <c r="F84" s="113"/>
      <c r="G84" s="120"/>
      <c r="H84" s="120"/>
      <c r="I84" s="186">
        <f>H67</f>
        <v>0</v>
      </c>
      <c r="J84" s="79">
        <f>I67</f>
        <v>0</v>
      </c>
      <c r="K84" s="99"/>
      <c r="L84" s="97"/>
    </row>
    <row r="85" spans="2:12" s="100" customFormat="1" ht="17.25" customHeight="1" x14ac:dyDescent="0.25">
      <c r="B85" s="96"/>
      <c r="C85" s="96"/>
      <c r="D85" s="122" t="s">
        <v>494</v>
      </c>
      <c r="E85" s="113"/>
      <c r="F85" s="113"/>
      <c r="G85" s="119"/>
      <c r="H85" s="120"/>
      <c r="I85" s="120"/>
      <c r="J85" s="79"/>
      <c r="K85" s="99"/>
      <c r="L85" s="97"/>
    </row>
    <row r="86" spans="2:12" s="100" customFormat="1" ht="17.25" customHeight="1" x14ac:dyDescent="0.25">
      <c r="B86" s="96"/>
      <c r="C86" s="96"/>
      <c r="D86" s="123" t="s">
        <v>495</v>
      </c>
      <c r="E86" s="113"/>
      <c r="F86" s="123"/>
      <c r="G86" s="78">
        <f>G85+G82+G81+G80+G79</f>
        <v>0</v>
      </c>
      <c r="H86" s="78">
        <f>SUM(H79:H83)</f>
        <v>0</v>
      </c>
      <c r="I86" s="78">
        <f>I81+I82+I84</f>
        <v>0</v>
      </c>
      <c r="J86" s="79">
        <f>J81+J82+J84+J85</f>
        <v>0</v>
      </c>
      <c r="K86" s="99"/>
      <c r="L86" s="97"/>
    </row>
    <row r="87" spans="2:12" s="100" customFormat="1" ht="17.25" customHeight="1" thickBot="1" x14ac:dyDescent="0.3">
      <c r="B87" s="96"/>
      <c r="C87" s="106"/>
      <c r="D87" s="124" t="s">
        <v>496</v>
      </c>
      <c r="E87" s="125"/>
      <c r="F87" s="124"/>
      <c r="G87" s="126">
        <f>G86</f>
        <v>0</v>
      </c>
      <c r="H87" s="430">
        <f>H86+I86+J86</f>
        <v>0</v>
      </c>
      <c r="I87" s="431"/>
      <c r="J87" s="432"/>
      <c r="K87" s="99"/>
      <c r="L87" s="97"/>
    </row>
    <row r="88" spans="2:12" ht="13.5" thickBot="1" x14ac:dyDescent="0.25">
      <c r="B88" s="34"/>
      <c r="C88" s="35"/>
      <c r="D88" s="35"/>
      <c r="E88" s="35"/>
      <c r="F88" s="35"/>
      <c r="G88" s="35"/>
      <c r="H88" s="35"/>
      <c r="I88" s="35"/>
      <c r="J88" s="35"/>
      <c r="K88" s="36"/>
      <c r="L88" s="19"/>
    </row>
    <row r="89" spans="2:12" ht="12.75" customHeight="1" x14ac:dyDescent="0.2">
      <c r="B89" s="19"/>
      <c r="C89" s="428" t="s">
        <v>615</v>
      </c>
      <c r="D89" s="428"/>
      <c r="E89" s="428"/>
      <c r="F89" s="428"/>
      <c r="G89" s="428"/>
      <c r="H89" s="428"/>
      <c r="I89" s="428"/>
      <c r="J89" s="428"/>
      <c r="K89" s="19"/>
      <c r="L89" s="19"/>
    </row>
    <row r="90" spans="2:12" x14ac:dyDescent="0.2">
      <c r="B90" s="19"/>
      <c r="C90" s="429"/>
      <c r="D90" s="429"/>
      <c r="E90" s="429"/>
      <c r="F90" s="429"/>
      <c r="G90" s="429"/>
      <c r="H90" s="429"/>
      <c r="I90" s="429"/>
      <c r="J90" s="429"/>
      <c r="K90" s="19"/>
      <c r="L90" s="19"/>
    </row>
    <row r="91" spans="2:12" x14ac:dyDescent="0.2">
      <c r="C91" s="429"/>
      <c r="D91" s="429"/>
      <c r="E91" s="429"/>
      <c r="F91" s="429"/>
      <c r="G91" s="429"/>
      <c r="H91" s="429"/>
      <c r="I91" s="429"/>
      <c r="J91" s="429"/>
    </row>
  </sheetData>
  <mergeCells count="25">
    <mergeCell ref="C89:J91"/>
    <mergeCell ref="H77:J77"/>
    <mergeCell ref="H87:J87"/>
    <mergeCell ref="D43:E43"/>
    <mergeCell ref="F43:F44"/>
    <mergeCell ref="G43:G44"/>
    <mergeCell ref="H43:J43"/>
    <mergeCell ref="D50:E50"/>
    <mergeCell ref="F50:F51"/>
    <mergeCell ref="G50:G51"/>
    <mergeCell ref="H50:J50"/>
    <mergeCell ref="G36:G37"/>
    <mergeCell ref="H36:H37"/>
    <mergeCell ref="I36:J37"/>
    <mergeCell ref="E37:F37"/>
    <mergeCell ref="E38:F38"/>
    <mergeCell ref="I38:J38"/>
    <mergeCell ref="D36:F36"/>
    <mergeCell ref="C3:J5"/>
    <mergeCell ref="D15:E15"/>
    <mergeCell ref="F15:F16"/>
    <mergeCell ref="G15:G16"/>
    <mergeCell ref="H15:H16"/>
    <mergeCell ref="I15:I16"/>
    <mergeCell ref="J15:J16"/>
  </mergeCells>
  <phoneticPr fontId="15"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136"/>
  <sheetViews>
    <sheetView showGridLines="0" view="pageBreakPreview" topLeftCell="A109" zoomScale="85" zoomScaleSheetLayoutView="85" workbookViewId="0">
      <selection activeCell="A138" sqref="A138:XFD148"/>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1" style="1" customWidth="1"/>
    <col min="7" max="7" width="24.57031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203</v>
      </c>
      <c r="F8" s="11"/>
      <c r="G8" s="14" t="s">
        <v>448</v>
      </c>
      <c r="H8" s="17" t="s">
        <v>597</v>
      </c>
      <c r="I8" s="14"/>
      <c r="J8" s="11"/>
      <c r="K8" s="15"/>
    </row>
    <row r="9" spans="2:11" s="12" customFormat="1" x14ac:dyDescent="0.2">
      <c r="B9" s="10"/>
      <c r="C9" s="11" t="s">
        <v>553</v>
      </c>
      <c r="D9" s="11"/>
      <c r="E9" s="16">
        <v>4205348</v>
      </c>
      <c r="F9" s="11" t="s">
        <v>449</v>
      </c>
      <c r="G9" s="14" t="s">
        <v>450</v>
      </c>
      <c r="H9" s="18" t="s">
        <v>598</v>
      </c>
      <c r="I9" s="14"/>
      <c r="J9" s="11"/>
      <c r="K9" s="15"/>
    </row>
    <row r="10" spans="2:11" s="12" customFormat="1" x14ac:dyDescent="0.2">
      <c r="B10" s="10"/>
      <c r="C10" s="11"/>
      <c r="D10" s="11"/>
      <c r="E10" s="11"/>
      <c r="F10" s="11"/>
      <c r="G10" s="14" t="s">
        <v>451</v>
      </c>
      <c r="H10" s="18">
        <v>125</v>
      </c>
      <c r="I10" s="14"/>
      <c r="J10" s="11"/>
      <c r="K10" s="15"/>
    </row>
    <row r="11" spans="2:11" s="12" customFormat="1" x14ac:dyDescent="0.2">
      <c r="B11" s="10"/>
      <c r="C11" s="11"/>
      <c r="D11" s="11"/>
      <c r="E11" s="11"/>
      <c r="F11" s="11"/>
      <c r="G11" s="14" t="s">
        <v>452</v>
      </c>
      <c r="H11" s="18">
        <v>5890057288</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27" customHeight="1" x14ac:dyDescent="0.2">
      <c r="B16" s="7"/>
      <c r="C16" s="7"/>
      <c r="D16" s="179" t="s">
        <v>556</v>
      </c>
      <c r="E16" s="178" t="s">
        <v>557</v>
      </c>
      <c r="F16" s="427"/>
      <c r="G16" s="427"/>
      <c r="H16" s="414"/>
      <c r="I16" s="414"/>
      <c r="J16" s="416"/>
      <c r="K16" s="8"/>
    </row>
    <row r="17" spans="2:11" ht="15" customHeight="1" x14ac:dyDescent="0.2">
      <c r="B17" s="7"/>
      <c r="C17" s="7"/>
      <c r="D17" s="25" t="s">
        <v>993</v>
      </c>
      <c r="E17" s="26" t="s">
        <v>994</v>
      </c>
      <c r="F17" s="26">
        <v>100</v>
      </c>
      <c r="G17" s="26" t="s">
        <v>995</v>
      </c>
      <c r="H17" s="27" t="s">
        <v>996</v>
      </c>
      <c r="I17" s="27" t="s">
        <v>761</v>
      </c>
      <c r="J17" s="285"/>
      <c r="K17" s="8"/>
    </row>
    <row r="18" spans="2:11" ht="15" customHeight="1" x14ac:dyDescent="0.2">
      <c r="B18" s="7"/>
      <c r="C18" s="7"/>
      <c r="D18" s="28" t="s">
        <v>997</v>
      </c>
      <c r="E18" s="29" t="s">
        <v>998</v>
      </c>
      <c r="F18" s="29">
        <v>120</v>
      </c>
      <c r="G18" s="29" t="s">
        <v>995</v>
      </c>
      <c r="H18" s="30" t="s">
        <v>999</v>
      </c>
      <c r="I18" s="30" t="s">
        <v>761</v>
      </c>
      <c r="J18" s="286"/>
      <c r="K18" s="8"/>
    </row>
    <row r="19" spans="2:11" ht="15" customHeight="1" x14ac:dyDescent="0.2">
      <c r="B19" s="7"/>
      <c r="C19" s="7"/>
      <c r="D19" s="28" t="s">
        <v>1000</v>
      </c>
      <c r="E19" s="29" t="s">
        <v>1001</v>
      </c>
      <c r="F19" s="29">
        <v>150</v>
      </c>
      <c r="G19" s="29" t="s">
        <v>995</v>
      </c>
      <c r="H19" s="30" t="s">
        <v>1002</v>
      </c>
      <c r="I19" s="30" t="s">
        <v>761</v>
      </c>
      <c r="J19" s="286"/>
      <c r="K19" s="8"/>
    </row>
    <row r="20" spans="2:11" ht="15" customHeight="1" x14ac:dyDescent="0.2">
      <c r="B20" s="7"/>
      <c r="C20" s="7"/>
      <c r="D20" s="28" t="s">
        <v>1003</v>
      </c>
      <c r="E20" s="29" t="s">
        <v>1004</v>
      </c>
      <c r="F20" s="29">
        <v>180</v>
      </c>
      <c r="G20" s="29" t="s">
        <v>995</v>
      </c>
      <c r="H20" s="30" t="s">
        <v>1005</v>
      </c>
      <c r="I20" s="30" t="s">
        <v>761</v>
      </c>
      <c r="J20" s="286"/>
      <c r="K20" s="8"/>
    </row>
    <row r="21" spans="2:11" ht="15" customHeight="1" x14ac:dyDescent="0.2">
      <c r="B21" s="7"/>
      <c r="C21" s="7"/>
      <c r="D21" s="28" t="s">
        <v>1006</v>
      </c>
      <c r="E21" s="29" t="s">
        <v>1007</v>
      </c>
      <c r="F21" s="29">
        <v>90</v>
      </c>
      <c r="G21" s="29" t="s">
        <v>995</v>
      </c>
      <c r="H21" s="30" t="s">
        <v>1008</v>
      </c>
      <c r="I21" s="30" t="s">
        <v>761</v>
      </c>
      <c r="J21" s="286"/>
      <c r="K21" s="8"/>
    </row>
    <row r="22" spans="2:11" ht="15" customHeight="1" x14ac:dyDescent="0.2">
      <c r="B22" s="7"/>
      <c r="C22" s="7"/>
      <c r="D22" s="28" t="s">
        <v>1009</v>
      </c>
      <c r="E22" s="29" t="s">
        <v>1010</v>
      </c>
      <c r="F22" s="29">
        <v>130</v>
      </c>
      <c r="G22" s="29" t="s">
        <v>995</v>
      </c>
      <c r="H22" s="30" t="s">
        <v>1011</v>
      </c>
      <c r="I22" s="30" t="s">
        <v>761</v>
      </c>
      <c r="J22" s="286"/>
      <c r="K22" s="8"/>
    </row>
    <row r="23" spans="2:11" ht="15" customHeight="1" x14ac:dyDescent="0.2">
      <c r="B23" s="7"/>
      <c r="C23" s="7"/>
      <c r="D23" s="28" t="s">
        <v>1012</v>
      </c>
      <c r="E23" s="29" t="s">
        <v>1013</v>
      </c>
      <c r="F23" s="29">
        <v>80</v>
      </c>
      <c r="G23" s="29" t="s">
        <v>995</v>
      </c>
      <c r="H23" s="30" t="s">
        <v>1014</v>
      </c>
      <c r="I23" s="30" t="s">
        <v>761</v>
      </c>
      <c r="J23" s="286"/>
      <c r="K23" s="8"/>
    </row>
    <row r="24" spans="2:11" ht="15" customHeight="1" x14ac:dyDescent="0.2">
      <c r="B24" s="7"/>
      <c r="C24" s="7"/>
      <c r="D24" s="28" t="s">
        <v>1015</v>
      </c>
      <c r="E24" s="29" t="s">
        <v>1016</v>
      </c>
      <c r="F24" s="29">
        <v>70</v>
      </c>
      <c r="G24" s="29" t="s">
        <v>995</v>
      </c>
      <c r="H24" s="30" t="s">
        <v>1002</v>
      </c>
      <c r="I24" s="30" t="s">
        <v>761</v>
      </c>
      <c r="J24" s="286"/>
      <c r="K24" s="8"/>
    </row>
    <row r="25" spans="2:11" ht="15" customHeight="1" x14ac:dyDescent="0.2">
      <c r="B25" s="7"/>
      <c r="C25" s="7"/>
      <c r="D25" s="28" t="s">
        <v>1017</v>
      </c>
      <c r="E25" s="29" t="s">
        <v>1018</v>
      </c>
      <c r="F25" s="29">
        <v>55</v>
      </c>
      <c r="G25" s="29" t="s">
        <v>995</v>
      </c>
      <c r="H25" s="30" t="s">
        <v>999</v>
      </c>
      <c r="I25" s="30" t="s">
        <v>761</v>
      </c>
      <c r="J25" s="286"/>
      <c r="K25" s="8"/>
    </row>
    <row r="26" spans="2:11" ht="15" customHeight="1" x14ac:dyDescent="0.2">
      <c r="B26" s="7"/>
      <c r="C26" s="7"/>
      <c r="D26" s="28" t="s">
        <v>1019</v>
      </c>
      <c r="E26" s="29" t="s">
        <v>1020</v>
      </c>
      <c r="F26" s="29">
        <v>153</v>
      </c>
      <c r="G26" s="29" t="s">
        <v>995</v>
      </c>
      <c r="H26" s="30" t="s">
        <v>1021</v>
      </c>
      <c r="I26" s="30" t="s">
        <v>761</v>
      </c>
      <c r="J26" s="286"/>
      <c r="K26" s="8"/>
    </row>
    <row r="27" spans="2:11" ht="15" customHeight="1" x14ac:dyDescent="0.2">
      <c r="B27" s="7"/>
      <c r="C27" s="7"/>
      <c r="D27" s="28" t="s">
        <v>1022</v>
      </c>
      <c r="E27" s="29" t="s">
        <v>1016</v>
      </c>
      <c r="F27" s="29">
        <v>112</v>
      </c>
      <c r="G27" s="29" t="s">
        <v>995</v>
      </c>
      <c r="H27" s="30" t="s">
        <v>1011</v>
      </c>
      <c r="I27" s="30" t="s">
        <v>761</v>
      </c>
      <c r="J27" s="286"/>
      <c r="K27" s="8"/>
    </row>
    <row r="28" spans="2:11" ht="15" customHeight="1" x14ac:dyDescent="0.2">
      <c r="B28" s="7"/>
      <c r="C28" s="7"/>
      <c r="D28" s="28" t="s">
        <v>1023</v>
      </c>
      <c r="E28" s="29" t="s">
        <v>1016</v>
      </c>
      <c r="F28" s="29">
        <v>105</v>
      </c>
      <c r="G28" s="29" t="s">
        <v>995</v>
      </c>
      <c r="H28" s="30" t="s">
        <v>1024</v>
      </c>
      <c r="I28" s="30" t="s">
        <v>761</v>
      </c>
      <c r="J28" s="286"/>
      <c r="K28" s="8"/>
    </row>
    <row r="29" spans="2:11" ht="15" customHeight="1" x14ac:dyDescent="0.2">
      <c r="B29" s="7"/>
      <c r="C29" s="7"/>
      <c r="D29" s="28" t="s">
        <v>1025</v>
      </c>
      <c r="E29" s="29" t="s">
        <v>1026</v>
      </c>
      <c r="F29" s="29">
        <v>180</v>
      </c>
      <c r="G29" s="29" t="s">
        <v>995</v>
      </c>
      <c r="H29" s="30" t="s">
        <v>1005</v>
      </c>
      <c r="I29" s="30" t="s">
        <v>761</v>
      </c>
      <c r="J29" s="286"/>
      <c r="K29" s="8"/>
    </row>
    <row r="30" spans="2:11" ht="15" customHeight="1" x14ac:dyDescent="0.2">
      <c r="B30" s="7"/>
      <c r="C30" s="7"/>
      <c r="D30" s="28" t="s">
        <v>1027</v>
      </c>
      <c r="E30" s="29" t="s">
        <v>1028</v>
      </c>
      <c r="F30" s="29">
        <v>30</v>
      </c>
      <c r="G30" s="29" t="s">
        <v>995</v>
      </c>
      <c r="H30" s="30" t="s">
        <v>1002</v>
      </c>
      <c r="I30" s="30" t="s">
        <v>761</v>
      </c>
      <c r="J30" s="286"/>
      <c r="K30" s="8"/>
    </row>
    <row r="31" spans="2:11" ht="15" customHeight="1" x14ac:dyDescent="0.2">
      <c r="B31" s="7"/>
      <c r="C31" s="7"/>
      <c r="D31" s="28" t="s">
        <v>1029</v>
      </c>
      <c r="E31" s="29" t="s">
        <v>1030</v>
      </c>
      <c r="F31" s="29">
        <v>87</v>
      </c>
      <c r="G31" s="29" t="s">
        <v>995</v>
      </c>
      <c r="H31" s="30" t="s">
        <v>1031</v>
      </c>
      <c r="I31" s="30" t="s">
        <v>761</v>
      </c>
      <c r="J31" s="286"/>
      <c r="K31" s="8"/>
    </row>
    <row r="32" spans="2:11" ht="15" customHeight="1" x14ac:dyDescent="0.2">
      <c r="B32" s="7"/>
      <c r="C32" s="7"/>
      <c r="D32" s="28" t="s">
        <v>1032</v>
      </c>
      <c r="E32" s="29" t="s">
        <v>1033</v>
      </c>
      <c r="F32" s="29">
        <v>80</v>
      </c>
      <c r="G32" s="29" t="s">
        <v>995</v>
      </c>
      <c r="H32" s="30" t="s">
        <v>996</v>
      </c>
      <c r="I32" s="30" t="s">
        <v>761</v>
      </c>
      <c r="J32" s="286"/>
      <c r="K32" s="8"/>
    </row>
    <row r="33" spans="2:11" ht="15" customHeight="1" x14ac:dyDescent="0.2">
      <c r="B33" s="7"/>
      <c r="C33" s="7"/>
      <c r="D33" s="28" t="s">
        <v>1034</v>
      </c>
      <c r="E33" s="29" t="s">
        <v>1035</v>
      </c>
      <c r="F33" s="29">
        <v>56</v>
      </c>
      <c r="G33" s="29" t="s">
        <v>995</v>
      </c>
      <c r="H33" s="30" t="s">
        <v>1036</v>
      </c>
      <c r="I33" s="30" t="s">
        <v>761</v>
      </c>
      <c r="J33" s="286"/>
      <c r="K33" s="8"/>
    </row>
    <row r="34" spans="2:11" ht="15" customHeight="1" x14ac:dyDescent="0.2">
      <c r="B34" s="7"/>
      <c r="C34" s="7"/>
      <c r="D34" s="28" t="s">
        <v>1037</v>
      </c>
      <c r="E34" s="29" t="s">
        <v>1016</v>
      </c>
      <c r="F34" s="29">
        <v>80</v>
      </c>
      <c r="G34" s="29" t="s">
        <v>995</v>
      </c>
      <c r="H34" s="30" t="s">
        <v>1005</v>
      </c>
      <c r="I34" s="30" t="s">
        <v>761</v>
      </c>
      <c r="J34" s="286"/>
      <c r="K34" s="8"/>
    </row>
    <row r="35" spans="2:11" ht="15" customHeight="1" x14ac:dyDescent="0.2">
      <c r="B35" s="7"/>
      <c r="C35" s="7"/>
      <c r="D35" s="28" t="s">
        <v>1038</v>
      </c>
      <c r="E35" s="29" t="s">
        <v>1039</v>
      </c>
      <c r="F35" s="29">
        <v>45</v>
      </c>
      <c r="G35" s="29" t="s">
        <v>995</v>
      </c>
      <c r="H35" s="30" t="s">
        <v>1024</v>
      </c>
      <c r="I35" s="30" t="s">
        <v>761</v>
      </c>
      <c r="J35" s="286"/>
      <c r="K35" s="8"/>
    </row>
    <row r="36" spans="2:11" ht="15" customHeight="1" x14ac:dyDescent="0.2">
      <c r="B36" s="7"/>
      <c r="C36" s="7"/>
      <c r="D36" s="28" t="s">
        <v>1040</v>
      </c>
      <c r="E36" s="29" t="s">
        <v>1041</v>
      </c>
      <c r="F36" s="29">
        <v>60</v>
      </c>
      <c r="G36" s="29" t="s">
        <v>995</v>
      </c>
      <c r="H36" s="30" t="s">
        <v>1042</v>
      </c>
      <c r="I36" s="30" t="s">
        <v>761</v>
      </c>
      <c r="J36" s="286"/>
      <c r="K36" s="8"/>
    </row>
    <row r="37" spans="2:11" ht="15" customHeight="1" x14ac:dyDescent="0.2">
      <c r="B37" s="7"/>
      <c r="C37" s="7"/>
      <c r="D37" s="28" t="s">
        <v>1043</v>
      </c>
      <c r="E37" s="29" t="s">
        <v>1016</v>
      </c>
      <c r="F37" s="29">
        <v>80</v>
      </c>
      <c r="G37" s="29" t="s">
        <v>995</v>
      </c>
      <c r="H37" s="30" t="s">
        <v>1044</v>
      </c>
      <c r="I37" s="30" t="s">
        <v>761</v>
      </c>
      <c r="J37" s="286"/>
      <c r="K37" s="8"/>
    </row>
    <row r="38" spans="2:11" ht="15" customHeight="1" x14ac:dyDescent="0.2">
      <c r="B38" s="7"/>
      <c r="C38" s="7"/>
      <c r="D38" s="28" t="s">
        <v>1045</v>
      </c>
      <c r="E38" s="29" t="s">
        <v>1016</v>
      </c>
      <c r="F38" s="29">
        <v>61</v>
      </c>
      <c r="G38" s="29" t="s">
        <v>995</v>
      </c>
      <c r="H38" s="30" t="s">
        <v>1002</v>
      </c>
      <c r="I38" s="30" t="s">
        <v>761</v>
      </c>
      <c r="J38" s="286"/>
      <c r="K38" s="8"/>
    </row>
    <row r="39" spans="2:11" ht="15" customHeight="1" x14ac:dyDescent="0.2">
      <c r="B39" s="7"/>
      <c r="C39" s="7"/>
      <c r="D39" s="28" t="s">
        <v>1046</v>
      </c>
      <c r="E39" s="29" t="s">
        <v>1016</v>
      </c>
      <c r="F39" s="29">
        <v>53</v>
      </c>
      <c r="G39" s="29" t="s">
        <v>995</v>
      </c>
      <c r="H39" s="30" t="s">
        <v>1005</v>
      </c>
      <c r="I39" s="30" t="s">
        <v>761</v>
      </c>
      <c r="J39" s="286"/>
      <c r="K39" s="8"/>
    </row>
    <row r="40" spans="2:11" ht="15" customHeight="1" x14ac:dyDescent="0.2">
      <c r="B40" s="7"/>
      <c r="C40" s="7"/>
      <c r="D40" s="28" t="s">
        <v>1047</v>
      </c>
      <c r="E40" s="29" t="s">
        <v>1048</v>
      </c>
      <c r="F40" s="29">
        <v>42</v>
      </c>
      <c r="G40" s="29" t="s">
        <v>995</v>
      </c>
      <c r="H40" s="30" t="s">
        <v>1031</v>
      </c>
      <c r="I40" s="30" t="s">
        <v>761</v>
      </c>
      <c r="J40" s="286"/>
      <c r="K40" s="8"/>
    </row>
    <row r="41" spans="2:11" ht="15" customHeight="1" x14ac:dyDescent="0.2">
      <c r="B41" s="7"/>
      <c r="C41" s="7"/>
      <c r="D41" s="28" t="s">
        <v>1049</v>
      </c>
      <c r="E41" s="29" t="s">
        <v>1050</v>
      </c>
      <c r="F41" s="29">
        <v>63</v>
      </c>
      <c r="G41" s="29" t="s">
        <v>995</v>
      </c>
      <c r="H41" s="30" t="s">
        <v>1051</v>
      </c>
      <c r="I41" s="30" t="s">
        <v>761</v>
      </c>
      <c r="J41" s="286"/>
      <c r="K41" s="8"/>
    </row>
    <row r="42" spans="2:11" ht="15" customHeight="1" x14ac:dyDescent="0.2">
      <c r="B42" s="7"/>
      <c r="C42" s="7"/>
      <c r="D42" s="28" t="s">
        <v>1052</v>
      </c>
      <c r="E42" s="29" t="s">
        <v>1053</v>
      </c>
      <c r="F42" s="29">
        <v>42</v>
      </c>
      <c r="G42" s="29" t="s">
        <v>995</v>
      </c>
      <c r="H42" s="30" t="s">
        <v>1054</v>
      </c>
      <c r="I42" s="30" t="s">
        <v>761</v>
      </c>
      <c r="J42" s="286"/>
      <c r="K42" s="8"/>
    </row>
    <row r="43" spans="2:11" ht="15" customHeight="1" x14ac:dyDescent="0.2">
      <c r="B43" s="7"/>
      <c r="C43" s="7"/>
      <c r="D43" s="28" t="s">
        <v>1055</v>
      </c>
      <c r="E43" s="29" t="s">
        <v>1056</v>
      </c>
      <c r="F43" s="29">
        <v>75</v>
      </c>
      <c r="G43" s="29" t="s">
        <v>995</v>
      </c>
      <c r="H43" s="30" t="s">
        <v>1057</v>
      </c>
      <c r="I43" s="30" t="s">
        <v>761</v>
      </c>
      <c r="J43" s="286"/>
      <c r="K43" s="8"/>
    </row>
    <row r="44" spans="2:11" ht="15" customHeight="1" x14ac:dyDescent="0.2">
      <c r="B44" s="7"/>
      <c r="C44" s="7"/>
      <c r="D44" s="28" t="s">
        <v>1058</v>
      </c>
      <c r="E44" s="29" t="s">
        <v>1059</v>
      </c>
      <c r="F44" s="29">
        <v>58</v>
      </c>
      <c r="G44" s="29" t="s">
        <v>995</v>
      </c>
      <c r="H44" s="30" t="s">
        <v>1060</v>
      </c>
      <c r="I44" s="30" t="s">
        <v>761</v>
      </c>
      <c r="J44" s="286"/>
      <c r="K44" s="8"/>
    </row>
    <row r="45" spans="2:11" ht="15" customHeight="1" x14ac:dyDescent="0.2">
      <c r="B45" s="7"/>
      <c r="C45" s="7"/>
      <c r="D45" s="28" t="s">
        <v>1061</v>
      </c>
      <c r="E45" s="29" t="s">
        <v>1062</v>
      </c>
      <c r="F45" s="29">
        <v>68</v>
      </c>
      <c r="G45" s="29" t="s">
        <v>995</v>
      </c>
      <c r="H45" s="30" t="s">
        <v>1008</v>
      </c>
      <c r="I45" s="30" t="s">
        <v>761</v>
      </c>
      <c r="J45" s="286"/>
      <c r="K45" s="8"/>
    </row>
    <row r="46" spans="2:11" ht="15" customHeight="1" x14ac:dyDescent="0.2">
      <c r="B46" s="7"/>
      <c r="C46" s="7"/>
      <c r="D46" s="28" t="s">
        <v>1063</v>
      </c>
      <c r="E46" s="29" t="s">
        <v>1064</v>
      </c>
      <c r="F46" s="29">
        <v>49</v>
      </c>
      <c r="G46" s="29" t="s">
        <v>995</v>
      </c>
      <c r="H46" s="30" t="s">
        <v>1051</v>
      </c>
      <c r="I46" s="30" t="s">
        <v>761</v>
      </c>
      <c r="J46" s="286"/>
      <c r="K46" s="8"/>
    </row>
    <row r="47" spans="2:11" ht="15" customHeight="1" x14ac:dyDescent="0.2">
      <c r="B47" s="7"/>
      <c r="C47" s="7"/>
      <c r="D47" s="28" t="s">
        <v>1065</v>
      </c>
      <c r="E47" s="29" t="s">
        <v>1066</v>
      </c>
      <c r="F47" s="29">
        <v>45</v>
      </c>
      <c r="G47" s="29" t="s">
        <v>995</v>
      </c>
      <c r="H47" s="30" t="s">
        <v>1008</v>
      </c>
      <c r="I47" s="30" t="s">
        <v>761</v>
      </c>
      <c r="J47" s="286"/>
      <c r="K47" s="8"/>
    </row>
    <row r="48" spans="2:11" ht="15" customHeight="1" x14ac:dyDescent="0.2">
      <c r="B48" s="7"/>
      <c r="C48" s="7"/>
      <c r="D48" s="28" t="s">
        <v>1067</v>
      </c>
      <c r="E48" s="29" t="s">
        <v>1016</v>
      </c>
      <c r="F48" s="29">
        <v>70</v>
      </c>
      <c r="G48" s="29" t="s">
        <v>995</v>
      </c>
      <c r="H48" s="30" t="s">
        <v>1068</v>
      </c>
      <c r="I48" s="30" t="s">
        <v>761</v>
      </c>
      <c r="J48" s="286"/>
      <c r="K48" s="8"/>
    </row>
    <row r="49" spans="2:11" ht="15" customHeight="1" x14ac:dyDescent="0.2">
      <c r="B49" s="7"/>
      <c r="C49" s="7"/>
      <c r="D49" s="28" t="s">
        <v>1069</v>
      </c>
      <c r="E49" s="29" t="s">
        <v>1070</v>
      </c>
      <c r="F49" s="29">
        <v>67</v>
      </c>
      <c r="G49" s="29" t="s">
        <v>995</v>
      </c>
      <c r="H49" s="30" t="s">
        <v>1005</v>
      </c>
      <c r="I49" s="30" t="s">
        <v>761</v>
      </c>
      <c r="J49" s="286"/>
      <c r="K49" s="8"/>
    </row>
    <row r="50" spans="2:11" ht="15" customHeight="1" x14ac:dyDescent="0.2">
      <c r="B50" s="7"/>
      <c r="C50" s="7"/>
      <c r="D50" s="28" t="s">
        <v>1071</v>
      </c>
      <c r="E50" s="29" t="s">
        <v>1016</v>
      </c>
      <c r="F50" s="29">
        <v>180</v>
      </c>
      <c r="G50" s="29" t="s">
        <v>995</v>
      </c>
      <c r="H50" s="30" t="s">
        <v>1072</v>
      </c>
      <c r="I50" s="30" t="s">
        <v>761</v>
      </c>
      <c r="J50" s="286"/>
      <c r="K50" s="8"/>
    </row>
    <row r="51" spans="2:11" ht="15" customHeight="1" x14ac:dyDescent="0.2">
      <c r="B51" s="7"/>
      <c r="C51" s="7"/>
      <c r="D51" s="28" t="s">
        <v>1073</v>
      </c>
      <c r="E51" s="29" t="s">
        <v>1074</v>
      </c>
      <c r="F51" s="29">
        <v>180</v>
      </c>
      <c r="G51" s="29" t="s">
        <v>995</v>
      </c>
      <c r="H51" s="30" t="s">
        <v>1005</v>
      </c>
      <c r="I51" s="30" t="s">
        <v>761</v>
      </c>
      <c r="J51" s="286"/>
      <c r="K51" s="8"/>
    </row>
    <row r="52" spans="2:11" ht="15" customHeight="1" x14ac:dyDescent="0.2">
      <c r="B52" s="7"/>
      <c r="C52" s="7"/>
      <c r="D52" s="28" t="s">
        <v>1075</v>
      </c>
      <c r="E52" s="29" t="s">
        <v>1076</v>
      </c>
      <c r="F52" s="29">
        <v>74</v>
      </c>
      <c r="G52" s="29" t="s">
        <v>995</v>
      </c>
      <c r="H52" s="30" t="s">
        <v>1005</v>
      </c>
      <c r="I52" s="30" t="s">
        <v>761</v>
      </c>
      <c r="J52" s="286"/>
      <c r="K52" s="8"/>
    </row>
    <row r="53" spans="2:11" ht="15" customHeight="1" x14ac:dyDescent="0.2">
      <c r="B53" s="7"/>
      <c r="C53" s="7"/>
      <c r="D53" s="28" t="s">
        <v>1077</v>
      </c>
      <c r="E53" s="29" t="s">
        <v>1078</v>
      </c>
      <c r="F53" s="29">
        <v>65</v>
      </c>
      <c r="G53" s="29" t="s">
        <v>995</v>
      </c>
      <c r="H53" s="30" t="s">
        <v>1036</v>
      </c>
      <c r="I53" s="30" t="s">
        <v>761</v>
      </c>
      <c r="J53" s="286"/>
      <c r="K53" s="8"/>
    </row>
    <row r="54" spans="2:11" ht="15" customHeight="1" x14ac:dyDescent="0.2">
      <c r="B54" s="7"/>
      <c r="C54" s="7"/>
      <c r="D54" s="28" t="s">
        <v>1079</v>
      </c>
      <c r="E54" s="29" t="s">
        <v>1016</v>
      </c>
      <c r="F54" s="29">
        <v>60</v>
      </c>
      <c r="G54" s="29" t="s">
        <v>995</v>
      </c>
      <c r="H54" s="30" t="s">
        <v>1011</v>
      </c>
      <c r="I54" s="30" t="s">
        <v>761</v>
      </c>
      <c r="J54" s="286"/>
      <c r="K54" s="8"/>
    </row>
    <row r="55" spans="2:11" ht="15" customHeight="1" x14ac:dyDescent="0.2">
      <c r="B55" s="7"/>
      <c r="C55" s="7"/>
      <c r="D55" s="28" t="s">
        <v>1080</v>
      </c>
      <c r="E55" s="29" t="s">
        <v>1016</v>
      </c>
      <c r="F55" s="29">
        <v>152</v>
      </c>
      <c r="G55" s="29" t="s">
        <v>995</v>
      </c>
      <c r="H55" s="30" t="s">
        <v>1081</v>
      </c>
      <c r="I55" s="30" t="s">
        <v>761</v>
      </c>
      <c r="J55" s="286"/>
      <c r="K55" s="8"/>
    </row>
    <row r="56" spans="2:11" ht="15" customHeight="1" x14ac:dyDescent="0.2">
      <c r="B56" s="7"/>
      <c r="C56" s="7"/>
      <c r="D56" s="28" t="s">
        <v>1082</v>
      </c>
      <c r="E56" s="29" t="s">
        <v>1083</v>
      </c>
      <c r="F56" s="29">
        <v>159</v>
      </c>
      <c r="G56" s="29" t="s">
        <v>995</v>
      </c>
      <c r="H56" s="30" t="s">
        <v>1072</v>
      </c>
      <c r="I56" s="30" t="s">
        <v>761</v>
      </c>
      <c r="J56" s="286"/>
      <c r="K56" s="8"/>
    </row>
    <row r="57" spans="2:11" ht="15" customHeight="1" x14ac:dyDescent="0.2">
      <c r="B57" s="7"/>
      <c r="C57" s="7"/>
      <c r="D57" s="28" t="s">
        <v>1084</v>
      </c>
      <c r="E57" s="29" t="s">
        <v>1016</v>
      </c>
      <c r="F57" s="29">
        <v>80</v>
      </c>
      <c r="G57" s="29" t="s">
        <v>995</v>
      </c>
      <c r="H57" s="30" t="s">
        <v>1051</v>
      </c>
      <c r="I57" s="30" t="s">
        <v>761</v>
      </c>
      <c r="J57" s="286"/>
      <c r="K57" s="8"/>
    </row>
    <row r="58" spans="2:11" ht="26.25" customHeight="1" x14ac:dyDescent="0.2">
      <c r="B58" s="7"/>
      <c r="C58" s="7"/>
      <c r="D58" s="267" t="s">
        <v>1085</v>
      </c>
      <c r="E58" s="29" t="s">
        <v>1086</v>
      </c>
      <c r="F58" s="29">
        <v>250</v>
      </c>
      <c r="G58" s="29" t="s">
        <v>995</v>
      </c>
      <c r="H58" s="30" t="s">
        <v>1051</v>
      </c>
      <c r="I58" s="30" t="s">
        <v>761</v>
      </c>
      <c r="J58" s="286"/>
      <c r="K58" s="8"/>
    </row>
    <row r="59" spans="2:11" ht="15" customHeight="1" x14ac:dyDescent="0.2">
      <c r="B59" s="7"/>
      <c r="C59" s="7"/>
      <c r="D59" s="28" t="s">
        <v>1087</v>
      </c>
      <c r="E59" s="29" t="s">
        <v>786</v>
      </c>
      <c r="F59" s="29">
        <v>150</v>
      </c>
      <c r="G59" s="29" t="s">
        <v>1088</v>
      </c>
      <c r="H59" s="30" t="s">
        <v>1089</v>
      </c>
      <c r="I59" s="30" t="s">
        <v>761</v>
      </c>
      <c r="J59" s="286"/>
      <c r="K59" s="8"/>
    </row>
    <row r="60" spans="2:11" ht="15" customHeight="1" x14ac:dyDescent="0.2">
      <c r="B60" s="7"/>
      <c r="C60" s="7"/>
      <c r="D60" s="28" t="s">
        <v>1090</v>
      </c>
      <c r="E60" s="29" t="s">
        <v>786</v>
      </c>
      <c r="F60" s="29">
        <v>120</v>
      </c>
      <c r="G60" s="29" t="s">
        <v>1088</v>
      </c>
      <c r="H60" s="30" t="s">
        <v>1091</v>
      </c>
      <c r="I60" s="30" t="s">
        <v>761</v>
      </c>
      <c r="J60" s="286"/>
      <c r="K60" s="8"/>
    </row>
    <row r="61" spans="2:11" ht="15" customHeight="1" x14ac:dyDescent="0.2">
      <c r="B61" s="7"/>
      <c r="C61" s="7"/>
      <c r="D61" s="28" t="s">
        <v>1092</v>
      </c>
      <c r="E61" s="29" t="s">
        <v>786</v>
      </c>
      <c r="F61" s="29">
        <v>140</v>
      </c>
      <c r="G61" s="29" t="s">
        <v>1088</v>
      </c>
      <c r="H61" s="30" t="s">
        <v>1093</v>
      </c>
      <c r="I61" s="30" t="s">
        <v>761</v>
      </c>
      <c r="J61" s="286"/>
      <c r="K61" s="8"/>
    </row>
    <row r="62" spans="2:11" ht="15" customHeight="1" x14ac:dyDescent="0.2">
      <c r="B62" s="7"/>
      <c r="C62" s="7"/>
      <c r="D62" s="28" t="s">
        <v>1094</v>
      </c>
      <c r="E62" s="29" t="s">
        <v>786</v>
      </c>
      <c r="F62" s="29">
        <v>120</v>
      </c>
      <c r="G62" s="29" t="s">
        <v>1088</v>
      </c>
      <c r="H62" s="30" t="s">
        <v>1093</v>
      </c>
      <c r="I62" s="30" t="s">
        <v>761</v>
      </c>
      <c r="J62" s="286"/>
      <c r="K62" s="8"/>
    </row>
    <row r="63" spans="2:11" ht="15" customHeight="1" x14ac:dyDescent="0.2">
      <c r="B63" s="7"/>
      <c r="C63" s="7"/>
      <c r="D63" s="28" t="s">
        <v>1095</v>
      </c>
      <c r="E63" s="29" t="s">
        <v>786</v>
      </c>
      <c r="F63" s="29">
        <v>120</v>
      </c>
      <c r="G63" s="29" t="s">
        <v>1088</v>
      </c>
      <c r="H63" s="30" t="s">
        <v>1096</v>
      </c>
      <c r="I63" s="30" t="s">
        <v>761</v>
      </c>
      <c r="J63" s="286"/>
      <c r="K63" s="8"/>
    </row>
    <row r="64" spans="2:11" ht="15" customHeight="1" x14ac:dyDescent="0.2">
      <c r="B64" s="7"/>
      <c r="C64" s="7"/>
      <c r="D64" s="28" t="s">
        <v>1097</v>
      </c>
      <c r="E64" s="29" t="s">
        <v>1098</v>
      </c>
      <c r="F64" s="29">
        <v>170</v>
      </c>
      <c r="G64" s="29" t="s">
        <v>1099</v>
      </c>
      <c r="H64" s="30" t="s">
        <v>1100</v>
      </c>
      <c r="I64" s="30" t="s">
        <v>761</v>
      </c>
      <c r="J64" s="286"/>
      <c r="K64" s="8"/>
    </row>
    <row r="65" spans="2:11" ht="25.5" customHeight="1" x14ac:dyDescent="0.2">
      <c r="B65" s="7"/>
      <c r="C65" s="7"/>
      <c r="D65" s="264" t="s">
        <v>1101</v>
      </c>
      <c r="E65" s="26" t="s">
        <v>1102</v>
      </c>
      <c r="F65" s="26">
        <v>11000</v>
      </c>
      <c r="G65" s="26" t="s">
        <v>1103</v>
      </c>
      <c r="H65" s="27" t="s">
        <v>1104</v>
      </c>
      <c r="I65" s="27" t="s">
        <v>761</v>
      </c>
      <c r="J65" s="285"/>
      <c r="K65" s="8"/>
    </row>
    <row r="66" spans="2:11" ht="6" customHeight="1" thickBot="1" x14ac:dyDescent="0.25">
      <c r="B66" s="7"/>
      <c r="C66" s="34"/>
      <c r="D66" s="35"/>
      <c r="E66" s="35"/>
      <c r="F66" s="35"/>
      <c r="G66" s="35"/>
      <c r="H66" s="35"/>
      <c r="I66" s="35"/>
      <c r="J66" s="36"/>
      <c r="K66" s="8"/>
    </row>
    <row r="67" spans="2:11" ht="9" customHeight="1" x14ac:dyDescent="0.2">
      <c r="B67" s="7"/>
      <c r="C67" s="19"/>
      <c r="D67" s="19"/>
      <c r="E67" s="19"/>
      <c r="F67" s="19"/>
      <c r="G67" s="19"/>
      <c r="H67" s="19"/>
      <c r="I67" s="19"/>
      <c r="J67" s="19"/>
      <c r="K67" s="8"/>
    </row>
    <row r="68" spans="2:11" ht="3.75" customHeight="1" thickBot="1" x14ac:dyDescent="0.25">
      <c r="B68" s="7"/>
      <c r="C68" s="19"/>
      <c r="D68" s="19"/>
      <c r="E68" s="19"/>
      <c r="F68" s="19"/>
      <c r="G68" s="19"/>
      <c r="H68" s="19"/>
      <c r="I68" s="19"/>
      <c r="J68" s="19"/>
      <c r="K68" s="8"/>
    </row>
    <row r="69" spans="2:11" ht="15" customHeight="1" x14ac:dyDescent="0.2">
      <c r="B69" s="7"/>
      <c r="C69" s="20"/>
      <c r="D69" s="21" t="s">
        <v>460</v>
      </c>
      <c r="E69" s="22"/>
      <c r="F69" s="22"/>
      <c r="G69" s="22"/>
      <c r="H69" s="22"/>
      <c r="I69" s="22"/>
      <c r="J69" s="23"/>
      <c r="K69" s="8"/>
    </row>
    <row r="70" spans="2:11" ht="8.25" customHeight="1" thickBot="1" x14ac:dyDescent="0.25">
      <c r="B70" s="7"/>
      <c r="C70" s="7"/>
      <c r="D70" s="11"/>
      <c r="E70" s="19"/>
      <c r="F70" s="19"/>
      <c r="G70" s="19"/>
      <c r="H70" s="19"/>
      <c r="I70" s="19"/>
      <c r="J70" s="8"/>
      <c r="K70" s="8"/>
    </row>
    <row r="71" spans="2:11" ht="13.5" customHeight="1" x14ac:dyDescent="0.2">
      <c r="B71" s="7"/>
      <c r="C71" s="7"/>
      <c r="D71" s="408" t="s">
        <v>454</v>
      </c>
      <c r="E71" s="409"/>
      <c r="F71" s="410"/>
      <c r="G71" s="411" t="s">
        <v>455</v>
      </c>
      <c r="H71" s="411" t="s">
        <v>456</v>
      </c>
      <c r="I71" s="417" t="s">
        <v>457</v>
      </c>
      <c r="J71" s="418"/>
      <c r="K71" s="8"/>
    </row>
    <row r="72" spans="2:11" ht="15" customHeight="1" x14ac:dyDescent="0.2">
      <c r="B72" s="7"/>
      <c r="C72" s="7"/>
      <c r="D72" s="24" t="s">
        <v>458</v>
      </c>
      <c r="E72" s="421" t="s">
        <v>459</v>
      </c>
      <c r="F72" s="422"/>
      <c r="G72" s="412"/>
      <c r="H72" s="412"/>
      <c r="I72" s="419"/>
      <c r="J72" s="420"/>
      <c r="K72" s="8"/>
    </row>
    <row r="73" spans="2:11" ht="26.25" customHeight="1" x14ac:dyDescent="0.2">
      <c r="B73" s="7"/>
      <c r="C73" s="7"/>
      <c r="D73" s="288" t="s">
        <v>1105</v>
      </c>
      <c r="E73" s="443" t="s">
        <v>1105</v>
      </c>
      <c r="F73" s="444"/>
      <c r="G73" s="282" t="s">
        <v>1118</v>
      </c>
      <c r="H73" s="282" t="s">
        <v>1119</v>
      </c>
      <c r="I73" s="402"/>
      <c r="J73" s="403"/>
      <c r="K73" s="8"/>
    </row>
    <row r="74" spans="2:11" ht="26.25" customHeight="1" x14ac:dyDescent="0.2">
      <c r="B74" s="7"/>
      <c r="C74" s="7"/>
      <c r="D74" s="300" t="s">
        <v>1106</v>
      </c>
      <c r="E74" s="443" t="s">
        <v>1106</v>
      </c>
      <c r="F74" s="444"/>
      <c r="G74" s="282" t="s">
        <v>1120</v>
      </c>
      <c r="H74" s="282" t="s">
        <v>1119</v>
      </c>
      <c r="I74" s="402"/>
      <c r="J74" s="403"/>
      <c r="K74" s="8"/>
    </row>
    <row r="75" spans="2:11" ht="26.25" customHeight="1" x14ac:dyDescent="0.2">
      <c r="B75" s="7"/>
      <c r="C75" s="7"/>
      <c r="D75" s="300" t="s">
        <v>1107</v>
      </c>
      <c r="E75" s="443" t="s">
        <v>1115</v>
      </c>
      <c r="F75" s="444"/>
      <c r="G75" s="282" t="s">
        <v>1121</v>
      </c>
      <c r="H75" s="282" t="s">
        <v>1119</v>
      </c>
      <c r="I75" s="402"/>
      <c r="J75" s="403"/>
      <c r="K75" s="8"/>
    </row>
    <row r="76" spans="2:11" ht="26.25" customHeight="1" x14ac:dyDescent="0.2">
      <c r="B76" s="7"/>
      <c r="C76" s="7"/>
      <c r="D76" s="300" t="s">
        <v>1108</v>
      </c>
      <c r="E76" s="443" t="s">
        <v>1115</v>
      </c>
      <c r="F76" s="444"/>
      <c r="G76" s="282" t="s">
        <v>1121</v>
      </c>
      <c r="H76" s="282" t="s">
        <v>1119</v>
      </c>
      <c r="I76" s="402"/>
      <c r="J76" s="403"/>
      <c r="K76" s="8"/>
    </row>
    <row r="77" spans="2:11" ht="26.25" customHeight="1" x14ac:dyDescent="0.2">
      <c r="B77" s="7"/>
      <c r="C77" s="7"/>
      <c r="D77" s="300" t="s">
        <v>1109</v>
      </c>
      <c r="E77" s="443" t="s">
        <v>1115</v>
      </c>
      <c r="F77" s="444"/>
      <c r="G77" s="282" t="s">
        <v>1121</v>
      </c>
      <c r="H77" s="282" t="s">
        <v>1119</v>
      </c>
      <c r="I77" s="402"/>
      <c r="J77" s="403"/>
      <c r="K77" s="8"/>
    </row>
    <row r="78" spans="2:11" ht="26.25" customHeight="1" x14ac:dyDescent="0.2">
      <c r="B78" s="7"/>
      <c r="C78" s="7"/>
      <c r="D78" s="300" t="s">
        <v>1110</v>
      </c>
      <c r="E78" s="443" t="s">
        <v>1115</v>
      </c>
      <c r="F78" s="444"/>
      <c r="G78" s="282" t="s">
        <v>1121</v>
      </c>
      <c r="H78" s="282" t="s">
        <v>1119</v>
      </c>
      <c r="I78" s="402"/>
      <c r="J78" s="403"/>
      <c r="K78" s="8"/>
    </row>
    <row r="79" spans="2:11" ht="26.25" customHeight="1" x14ac:dyDescent="0.2">
      <c r="B79" s="7"/>
      <c r="C79" s="7"/>
      <c r="D79" s="300" t="s">
        <v>1111</v>
      </c>
      <c r="E79" s="443" t="s">
        <v>1115</v>
      </c>
      <c r="F79" s="444"/>
      <c r="G79" s="282" t="s">
        <v>1121</v>
      </c>
      <c r="H79" s="282" t="s">
        <v>1119</v>
      </c>
      <c r="I79" s="402"/>
      <c r="J79" s="403"/>
      <c r="K79" s="8"/>
    </row>
    <row r="80" spans="2:11" ht="26.25" customHeight="1" x14ac:dyDescent="0.2">
      <c r="B80" s="7"/>
      <c r="C80" s="7"/>
      <c r="D80" s="300" t="s">
        <v>1112</v>
      </c>
      <c r="E80" s="443" t="s">
        <v>1115</v>
      </c>
      <c r="F80" s="444"/>
      <c r="G80" s="282" t="s">
        <v>1121</v>
      </c>
      <c r="H80" s="282" t="s">
        <v>1119</v>
      </c>
      <c r="I80" s="402"/>
      <c r="J80" s="403"/>
      <c r="K80" s="8"/>
    </row>
    <row r="81" spans="2:12" ht="26.25" customHeight="1" x14ac:dyDescent="0.2">
      <c r="B81" s="7"/>
      <c r="C81" s="7"/>
      <c r="D81" s="300" t="s">
        <v>732</v>
      </c>
      <c r="E81" s="443" t="s">
        <v>1116</v>
      </c>
      <c r="F81" s="444"/>
      <c r="G81" s="282" t="s">
        <v>1122</v>
      </c>
      <c r="H81" s="282" t="s">
        <v>1119</v>
      </c>
      <c r="I81" s="402"/>
      <c r="J81" s="403"/>
      <c r="K81" s="8"/>
    </row>
    <row r="82" spans="2:12" ht="26.25" customHeight="1" x14ac:dyDescent="0.2">
      <c r="B82" s="7"/>
      <c r="C82" s="7"/>
      <c r="D82" s="300" t="s">
        <v>1113</v>
      </c>
      <c r="E82" s="443" t="s">
        <v>1117</v>
      </c>
      <c r="F82" s="444"/>
      <c r="G82" s="282" t="s">
        <v>1123</v>
      </c>
      <c r="H82" s="282" t="s">
        <v>1119</v>
      </c>
      <c r="I82" s="402"/>
      <c r="J82" s="403"/>
      <c r="K82" s="8"/>
    </row>
    <row r="83" spans="2:12" ht="26.25" customHeight="1" x14ac:dyDescent="0.2">
      <c r="B83" s="7"/>
      <c r="C83" s="7"/>
      <c r="D83" s="300" t="s">
        <v>1114</v>
      </c>
      <c r="E83" s="443" t="s">
        <v>1115</v>
      </c>
      <c r="F83" s="444"/>
      <c r="G83" s="282" t="s">
        <v>1122</v>
      </c>
      <c r="H83" s="282" t="s">
        <v>1119</v>
      </c>
      <c r="I83" s="402"/>
      <c r="J83" s="403"/>
      <c r="K83" s="8"/>
    </row>
    <row r="84" spans="2:12" ht="13.5" thickBot="1" x14ac:dyDescent="0.25">
      <c r="B84" s="7"/>
      <c r="C84" s="34"/>
      <c r="D84" s="35"/>
      <c r="E84" s="37"/>
      <c r="F84" s="37"/>
      <c r="G84" s="37"/>
      <c r="H84" s="37"/>
      <c r="I84" s="37"/>
      <c r="J84" s="38"/>
      <c r="K84" s="8"/>
    </row>
    <row r="85" spans="2:12" ht="15.75" customHeight="1" thickBot="1" x14ac:dyDescent="0.25">
      <c r="B85" s="7"/>
      <c r="C85" s="19"/>
      <c r="D85" s="19"/>
      <c r="E85" s="19"/>
      <c r="F85" s="19"/>
      <c r="G85" s="19"/>
      <c r="H85" s="19"/>
      <c r="I85" s="19"/>
      <c r="J85" s="19"/>
      <c r="K85" s="8"/>
      <c r="L85" s="19"/>
    </row>
    <row r="86" spans="2:12" ht="15" customHeight="1" x14ac:dyDescent="0.2">
      <c r="B86" s="7"/>
      <c r="C86" s="2"/>
      <c r="D86" s="39" t="s">
        <v>461</v>
      </c>
      <c r="E86" s="4"/>
      <c r="F86" s="4"/>
      <c r="G86" s="4"/>
      <c r="H86" s="4"/>
      <c r="I86" s="4"/>
      <c r="J86" s="5"/>
      <c r="K86" s="40"/>
      <c r="L86" s="19"/>
    </row>
    <row r="87" spans="2:12" ht="6.75" customHeight="1" thickBot="1" x14ac:dyDescent="0.25">
      <c r="B87" s="7"/>
      <c r="C87" s="41"/>
      <c r="D87" s="42"/>
      <c r="E87" s="42"/>
      <c r="F87" s="42"/>
      <c r="G87" s="42"/>
      <c r="H87" s="42"/>
      <c r="I87" s="42"/>
      <c r="J87" s="40"/>
      <c r="K87" s="40"/>
      <c r="L87" s="19"/>
    </row>
    <row r="88" spans="2:12" s="12" customFormat="1" ht="16.5" customHeight="1" x14ac:dyDescent="0.2">
      <c r="B88" s="10"/>
      <c r="C88" s="43"/>
      <c r="D88" s="433" t="s">
        <v>454</v>
      </c>
      <c r="E88" s="434"/>
      <c r="F88" s="411" t="s">
        <v>455</v>
      </c>
      <c r="G88" s="411" t="s">
        <v>456</v>
      </c>
      <c r="H88" s="411" t="s">
        <v>457</v>
      </c>
      <c r="I88" s="411"/>
      <c r="J88" s="435"/>
      <c r="K88" s="15"/>
    </row>
    <row r="89" spans="2:12" s="12" customFormat="1" ht="17.25" customHeight="1" x14ac:dyDescent="0.2">
      <c r="B89" s="10"/>
      <c r="C89" s="43"/>
      <c r="D89" s="24" t="s">
        <v>458</v>
      </c>
      <c r="E89" s="44" t="s">
        <v>459</v>
      </c>
      <c r="F89" s="412"/>
      <c r="G89" s="412"/>
      <c r="H89" s="45" t="s">
        <v>462</v>
      </c>
      <c r="I89" s="45" t="s">
        <v>463</v>
      </c>
      <c r="J89" s="46" t="s">
        <v>464</v>
      </c>
      <c r="K89" s="15"/>
    </row>
    <row r="90" spans="2:12" ht="18" customHeight="1" x14ac:dyDescent="0.2">
      <c r="B90" s="7"/>
      <c r="C90" s="41"/>
      <c r="D90" s="47"/>
      <c r="E90" s="48"/>
      <c r="F90" s="49"/>
      <c r="G90" s="50"/>
      <c r="H90" s="51"/>
      <c r="I90" s="52"/>
      <c r="J90" s="53"/>
      <c r="K90" s="8"/>
    </row>
    <row r="91" spans="2:12" ht="13.5" thickBot="1" x14ac:dyDescent="0.25">
      <c r="B91" s="7"/>
      <c r="C91" s="55"/>
      <c r="D91" s="127"/>
      <c r="E91" s="56"/>
      <c r="F91" s="57"/>
      <c r="G91" s="58"/>
      <c r="H91" s="58"/>
      <c r="I91" s="58"/>
      <c r="J91" s="59"/>
      <c r="K91" s="40"/>
      <c r="L91" s="19"/>
    </row>
    <row r="92" spans="2:12" ht="13.5" customHeight="1" thickBot="1" x14ac:dyDescent="0.25">
      <c r="B92" s="7"/>
      <c r="C92" s="42"/>
      <c r="D92" s="60"/>
      <c r="E92" s="61"/>
      <c r="F92" s="62"/>
      <c r="G92" s="63"/>
      <c r="H92" s="63"/>
      <c r="I92" s="63"/>
      <c r="J92" s="63"/>
      <c r="K92" s="40"/>
      <c r="L92" s="19"/>
    </row>
    <row r="93" spans="2:12" ht="15" customHeight="1" x14ac:dyDescent="0.2">
      <c r="B93" s="7"/>
      <c r="C93" s="2"/>
      <c r="D93" s="39" t="s">
        <v>465</v>
      </c>
      <c r="E93" s="4"/>
      <c r="F93" s="4"/>
      <c r="G93" s="4"/>
      <c r="H93" s="4"/>
      <c r="I93" s="4"/>
      <c r="J93" s="5"/>
      <c r="K93" s="40"/>
      <c r="L93" s="19"/>
    </row>
    <row r="94" spans="2:12" ht="5.25" customHeight="1" thickBot="1" x14ac:dyDescent="0.25">
      <c r="B94" s="7"/>
      <c r="C94" s="41"/>
      <c r="D94" s="42"/>
      <c r="E94" s="42"/>
      <c r="F94" s="42"/>
      <c r="G94" s="42"/>
      <c r="H94" s="42"/>
      <c r="I94" s="42"/>
      <c r="J94" s="40"/>
      <c r="K94" s="40"/>
      <c r="L94" s="19"/>
    </row>
    <row r="95" spans="2:12" s="12" customFormat="1" ht="15" customHeight="1" x14ac:dyDescent="0.2">
      <c r="B95" s="10"/>
      <c r="C95" s="43"/>
      <c r="D95" s="433" t="s">
        <v>454</v>
      </c>
      <c r="E95" s="434"/>
      <c r="F95" s="411" t="s">
        <v>455</v>
      </c>
      <c r="G95" s="411" t="s">
        <v>456</v>
      </c>
      <c r="H95" s="411" t="s">
        <v>457</v>
      </c>
      <c r="I95" s="411"/>
      <c r="J95" s="435"/>
      <c r="K95" s="15"/>
    </row>
    <row r="96" spans="2:12" s="12" customFormat="1" ht="23.25" customHeight="1" x14ac:dyDescent="0.2">
      <c r="B96" s="10"/>
      <c r="C96" s="43"/>
      <c r="D96" s="24" t="s">
        <v>458</v>
      </c>
      <c r="E96" s="44" t="s">
        <v>459</v>
      </c>
      <c r="F96" s="412"/>
      <c r="G96" s="412"/>
      <c r="H96" s="45" t="s">
        <v>462</v>
      </c>
      <c r="I96" s="45" t="s">
        <v>463</v>
      </c>
      <c r="J96" s="46" t="s">
        <v>464</v>
      </c>
      <c r="K96" s="15"/>
    </row>
    <row r="97" spans="2:12" ht="18" customHeight="1" x14ac:dyDescent="0.2">
      <c r="B97" s="7"/>
      <c r="C97" s="41"/>
      <c r="D97" s="47"/>
      <c r="E97" s="48"/>
      <c r="F97" s="49"/>
      <c r="G97" s="54"/>
      <c r="H97" s="64"/>
      <c r="I97" s="64"/>
      <c r="J97" s="53"/>
      <c r="K97" s="8"/>
    </row>
    <row r="98" spans="2:12" ht="13.5" thickBot="1" x14ac:dyDescent="0.25">
      <c r="B98" s="7"/>
      <c r="C98" s="41"/>
      <c r="D98" s="56"/>
      <c r="E98" s="180"/>
      <c r="F98" s="180"/>
      <c r="G98" s="180"/>
      <c r="H98" s="180"/>
      <c r="I98" s="180"/>
      <c r="J98" s="65"/>
      <c r="K98" s="40"/>
      <c r="L98" s="19"/>
    </row>
    <row r="99" spans="2:12" ht="15" customHeight="1" thickBot="1" x14ac:dyDescent="0.25">
      <c r="B99" s="7"/>
      <c r="C99" s="66"/>
      <c r="D99" s="66"/>
      <c r="E99" s="66"/>
      <c r="F99" s="66"/>
      <c r="G99" s="66"/>
      <c r="H99" s="66"/>
      <c r="I99" s="66"/>
      <c r="J99" s="66"/>
      <c r="K99" s="40"/>
      <c r="L99" s="19"/>
    </row>
    <row r="100" spans="2:12" s="75" customFormat="1" ht="38.25" x14ac:dyDescent="0.25">
      <c r="B100" s="67"/>
      <c r="C100" s="68"/>
      <c r="D100" s="69" t="s">
        <v>466</v>
      </c>
      <c r="E100" s="70"/>
      <c r="F100" s="70"/>
      <c r="G100" s="71"/>
      <c r="H100" s="72" t="s">
        <v>467</v>
      </c>
      <c r="I100" s="72" t="s">
        <v>468</v>
      </c>
      <c r="J100" s="73" t="s">
        <v>469</v>
      </c>
      <c r="K100" s="74"/>
    </row>
    <row r="101" spans="2:12" s="75" customFormat="1" ht="17.25" customHeight="1" x14ac:dyDescent="0.25">
      <c r="B101" s="67"/>
      <c r="C101" s="67"/>
      <c r="D101" s="76" t="s">
        <v>470</v>
      </c>
      <c r="E101" s="77"/>
      <c r="F101" s="77"/>
      <c r="G101" s="77"/>
      <c r="H101" s="78"/>
      <c r="I101" s="78"/>
      <c r="J101" s="79">
        <f>H101+I101</f>
        <v>0</v>
      </c>
      <c r="K101" s="74"/>
    </row>
    <row r="102" spans="2:12" s="75" customFormat="1" ht="17.25" customHeight="1" x14ac:dyDescent="0.25">
      <c r="B102" s="67"/>
      <c r="C102" s="67"/>
      <c r="D102" s="76" t="s">
        <v>471</v>
      </c>
      <c r="E102" s="77"/>
      <c r="F102" s="77"/>
      <c r="G102" s="77"/>
      <c r="H102" s="78"/>
      <c r="I102" s="78"/>
      <c r="J102" s="79">
        <f t="shared" ref="J102:J111" si="0">H102+I102</f>
        <v>0</v>
      </c>
      <c r="K102" s="74"/>
    </row>
    <row r="103" spans="2:12" s="75" customFormat="1" ht="17.25" customHeight="1" x14ac:dyDescent="0.25">
      <c r="B103" s="67"/>
      <c r="C103" s="67"/>
      <c r="D103" s="80" t="s">
        <v>472</v>
      </c>
      <c r="E103" s="81"/>
      <c r="F103" s="81"/>
      <c r="G103" s="81"/>
      <c r="H103" s="78"/>
      <c r="I103" s="78"/>
      <c r="J103" s="79">
        <f t="shared" si="0"/>
        <v>0</v>
      </c>
      <c r="K103" s="74"/>
    </row>
    <row r="104" spans="2:12" s="75" customFormat="1" ht="17.25" customHeight="1" x14ac:dyDescent="0.25">
      <c r="B104" s="67"/>
      <c r="C104" s="67"/>
      <c r="D104" s="76" t="s">
        <v>473</v>
      </c>
      <c r="E104" s="77"/>
      <c r="F104" s="77"/>
      <c r="G104" s="77"/>
      <c r="H104" s="78"/>
      <c r="I104" s="78"/>
      <c r="J104" s="79">
        <f t="shared" si="0"/>
        <v>0</v>
      </c>
      <c r="K104" s="74"/>
    </row>
    <row r="105" spans="2:12" s="75" customFormat="1" ht="17.25" customHeight="1" x14ac:dyDescent="0.25">
      <c r="B105" s="67"/>
      <c r="C105" s="67"/>
      <c r="D105" s="76" t="s">
        <v>474</v>
      </c>
      <c r="E105" s="77"/>
      <c r="F105" s="77"/>
      <c r="G105" s="77"/>
      <c r="H105" s="78"/>
      <c r="I105" s="78"/>
      <c r="J105" s="79">
        <f t="shared" si="0"/>
        <v>0</v>
      </c>
      <c r="K105" s="74"/>
    </row>
    <row r="106" spans="2:12" s="75" customFormat="1" ht="17.25" customHeight="1" x14ac:dyDescent="0.25">
      <c r="B106" s="67"/>
      <c r="C106" s="67"/>
      <c r="D106" s="80" t="s">
        <v>475</v>
      </c>
      <c r="E106" s="81"/>
      <c r="F106" s="81"/>
      <c r="G106" s="81"/>
      <c r="H106" s="78"/>
      <c r="I106" s="78"/>
      <c r="J106" s="79">
        <f t="shared" si="0"/>
        <v>0</v>
      </c>
      <c r="K106" s="74"/>
    </row>
    <row r="107" spans="2:12" s="75" customFormat="1" ht="17.25" customHeight="1" x14ac:dyDescent="0.25">
      <c r="B107" s="67"/>
      <c r="C107" s="67"/>
      <c r="D107" s="80" t="s">
        <v>476</v>
      </c>
      <c r="E107" s="81"/>
      <c r="F107" s="81"/>
      <c r="G107" s="81"/>
      <c r="H107" s="78"/>
      <c r="I107" s="78"/>
      <c r="J107" s="79">
        <f t="shared" si="0"/>
        <v>0</v>
      </c>
      <c r="K107" s="74"/>
    </row>
    <row r="108" spans="2:12" s="75" customFormat="1" ht="17.25" customHeight="1" x14ac:dyDescent="0.25">
      <c r="B108" s="67"/>
      <c r="C108" s="67"/>
      <c r="D108" s="80" t="s">
        <v>477</v>
      </c>
      <c r="E108" s="81"/>
      <c r="F108" s="81"/>
      <c r="G108" s="81"/>
      <c r="H108" s="78"/>
      <c r="I108" s="78"/>
      <c r="J108" s="79">
        <f t="shared" si="0"/>
        <v>0</v>
      </c>
      <c r="K108" s="74"/>
    </row>
    <row r="109" spans="2:12" s="75" customFormat="1" ht="17.25" customHeight="1" x14ac:dyDescent="0.25">
      <c r="B109" s="67"/>
      <c r="C109" s="67"/>
      <c r="D109" s="80" t="s">
        <v>478</v>
      </c>
      <c r="E109" s="81"/>
      <c r="F109" s="81"/>
      <c r="G109" s="81"/>
      <c r="H109" s="78"/>
      <c r="I109" s="78"/>
      <c r="J109" s="79">
        <f t="shared" si="0"/>
        <v>0</v>
      </c>
      <c r="K109" s="74"/>
    </row>
    <row r="110" spans="2:12" s="75" customFormat="1" ht="17.25" customHeight="1" x14ac:dyDescent="0.25">
      <c r="B110" s="67"/>
      <c r="C110" s="67"/>
      <c r="D110" s="80" t="s">
        <v>479</v>
      </c>
      <c r="E110" s="81"/>
      <c r="F110" s="81"/>
      <c r="G110" s="81"/>
      <c r="H110" s="82"/>
      <c r="I110" s="78"/>
      <c r="J110" s="79">
        <f t="shared" si="0"/>
        <v>0</v>
      </c>
      <c r="K110" s="74"/>
    </row>
    <row r="111" spans="2:12" s="75" customFormat="1" ht="17.25" customHeight="1" x14ac:dyDescent="0.25">
      <c r="B111" s="67"/>
      <c r="C111" s="67"/>
      <c r="D111" s="80" t="s">
        <v>480</v>
      </c>
      <c r="E111" s="81"/>
      <c r="F111" s="81"/>
      <c r="G111" s="81"/>
      <c r="H111" s="82"/>
      <c r="I111" s="78"/>
      <c r="J111" s="79">
        <f t="shared" si="0"/>
        <v>0</v>
      </c>
      <c r="K111" s="74"/>
    </row>
    <row r="112" spans="2:12" s="75" customFormat="1" ht="17.25" customHeight="1" x14ac:dyDescent="0.25">
      <c r="B112" s="67"/>
      <c r="C112" s="67"/>
      <c r="D112" s="83" t="s">
        <v>2</v>
      </c>
      <c r="E112" s="18"/>
      <c r="F112" s="18"/>
      <c r="G112" s="18"/>
      <c r="H112" s="84">
        <f>SUM(H101:H111)</f>
        <v>0</v>
      </c>
      <c r="I112" s="84">
        <f>SUM(I101:I111)</f>
        <v>0</v>
      </c>
      <c r="J112" s="181">
        <f>SUM(J101:J111)</f>
        <v>0</v>
      </c>
      <c r="K112" s="182"/>
    </row>
    <row r="113" spans="2:12" s="75" customFormat="1" ht="15" customHeight="1" thickBot="1" x14ac:dyDescent="0.3">
      <c r="B113" s="67"/>
      <c r="C113" s="85"/>
      <c r="D113" s="86" t="s">
        <v>481</v>
      </c>
      <c r="E113" s="87"/>
      <c r="F113" s="87"/>
      <c r="G113" s="87"/>
      <c r="H113" s="88"/>
      <c r="I113" s="88"/>
      <c r="J113" s="89"/>
      <c r="K113" s="74"/>
    </row>
    <row r="114" spans="2:12" ht="15.75" customHeight="1" thickBot="1" x14ac:dyDescent="0.25">
      <c r="B114" s="7"/>
      <c r="C114" s="19"/>
      <c r="D114" s="19"/>
      <c r="E114" s="19"/>
      <c r="F114" s="19"/>
      <c r="G114" s="19"/>
      <c r="H114" s="19"/>
      <c r="I114" s="19"/>
      <c r="J114" s="19"/>
      <c r="K114" s="8"/>
      <c r="L114" s="19"/>
    </row>
    <row r="115" spans="2:12" s="95" customFormat="1" x14ac:dyDescent="0.2">
      <c r="B115" s="43"/>
      <c r="C115" s="90"/>
      <c r="D115" s="39" t="s">
        <v>482</v>
      </c>
      <c r="E115" s="91"/>
      <c r="F115" s="91"/>
      <c r="G115" s="39"/>
      <c r="H115" s="39"/>
      <c r="I115" s="39"/>
      <c r="J115" s="92"/>
      <c r="K115" s="93"/>
      <c r="L115" s="94"/>
    </row>
    <row r="116" spans="2:12" s="100" customFormat="1" ht="17.25" customHeight="1" x14ac:dyDescent="0.2">
      <c r="B116" s="96"/>
      <c r="C116" s="96"/>
      <c r="D116" s="97"/>
      <c r="E116" s="98"/>
      <c r="F116" s="98"/>
      <c r="G116" s="98"/>
      <c r="H116" s="98"/>
      <c r="I116" s="98"/>
      <c r="J116" s="183" t="s">
        <v>457</v>
      </c>
      <c r="K116" s="184"/>
      <c r="L116" s="97"/>
    </row>
    <row r="117" spans="2:12" s="100" customFormat="1" ht="17.25" customHeight="1" x14ac:dyDescent="0.25">
      <c r="B117" s="96"/>
      <c r="C117" s="96"/>
      <c r="D117" s="101" t="s">
        <v>483</v>
      </c>
      <c r="E117" s="102"/>
      <c r="F117" s="102"/>
      <c r="G117" s="102"/>
      <c r="H117" s="102"/>
      <c r="I117" s="103"/>
      <c r="J117" s="79"/>
      <c r="K117" s="99"/>
      <c r="L117" s="97"/>
    </row>
    <row r="118" spans="2:12" s="100" customFormat="1" ht="17.25" customHeight="1" x14ac:dyDescent="0.25">
      <c r="B118" s="96"/>
      <c r="C118" s="96"/>
      <c r="D118" s="104" t="s">
        <v>484</v>
      </c>
      <c r="E118" s="102"/>
      <c r="F118" s="102"/>
      <c r="G118" s="102"/>
      <c r="H118" s="102"/>
      <c r="I118" s="102"/>
      <c r="J118" s="79"/>
      <c r="K118" s="99"/>
      <c r="L118" s="97"/>
    </row>
    <row r="119" spans="2:12" s="100" customFormat="1" ht="14.25" customHeight="1" x14ac:dyDescent="0.25">
      <c r="B119" s="96"/>
      <c r="C119" s="96"/>
      <c r="D119" s="105" t="s">
        <v>2</v>
      </c>
      <c r="E119" s="102"/>
      <c r="F119" s="102"/>
      <c r="G119" s="102"/>
      <c r="H119" s="102"/>
      <c r="I119" s="102"/>
      <c r="J119" s="79">
        <f>J117+J118</f>
        <v>0</v>
      </c>
      <c r="K119" s="99"/>
      <c r="L119" s="97"/>
    </row>
    <row r="120" spans="2:12" s="100" customFormat="1" ht="14.25" customHeight="1" thickBot="1" x14ac:dyDescent="0.25">
      <c r="B120" s="96"/>
      <c r="C120" s="106"/>
      <c r="D120" s="86" t="s">
        <v>612</v>
      </c>
      <c r="E120" s="86"/>
      <c r="F120" s="107"/>
      <c r="G120" s="107"/>
      <c r="H120" s="88"/>
      <c r="I120" s="88"/>
      <c r="J120" s="108"/>
      <c r="K120" s="99"/>
    </row>
    <row r="121" spans="2:12" s="6" customFormat="1" ht="15" customHeight="1" thickBot="1" x14ac:dyDescent="0.25">
      <c r="B121" s="41"/>
      <c r="C121" s="42"/>
      <c r="D121" s="42"/>
      <c r="E121" s="42"/>
      <c r="F121" s="42"/>
      <c r="G121" s="42"/>
      <c r="H121" s="42"/>
      <c r="I121" s="42"/>
      <c r="J121" s="42"/>
      <c r="K121" s="40"/>
      <c r="L121" s="42"/>
    </row>
    <row r="122" spans="2:12" s="6" customFormat="1" ht="15" customHeight="1" x14ac:dyDescent="0.2">
      <c r="B122" s="41"/>
      <c r="C122" s="2"/>
      <c r="D122" s="21" t="s">
        <v>485</v>
      </c>
      <c r="E122" s="4"/>
      <c r="F122" s="4"/>
      <c r="G122" s="4"/>
      <c r="H122" s="436" t="s">
        <v>457</v>
      </c>
      <c r="I122" s="437"/>
      <c r="J122" s="438"/>
      <c r="K122" s="40"/>
      <c r="L122" s="42"/>
    </row>
    <row r="123" spans="2:12" s="6" customFormat="1" ht="17.25" customHeight="1" x14ac:dyDescent="0.2">
      <c r="B123" s="41"/>
      <c r="C123" s="41"/>
      <c r="D123" s="109" t="s">
        <v>486</v>
      </c>
      <c r="E123" s="110"/>
      <c r="F123" s="109"/>
      <c r="G123" s="111" t="s">
        <v>487</v>
      </c>
      <c r="H123" s="45" t="s">
        <v>462</v>
      </c>
      <c r="I123" s="45" t="s">
        <v>463</v>
      </c>
      <c r="J123" s="46" t="s">
        <v>464</v>
      </c>
      <c r="K123" s="40"/>
      <c r="L123" s="42"/>
    </row>
    <row r="124" spans="2:12" s="118" customFormat="1" ht="17.25" customHeight="1" x14ac:dyDescent="0.2">
      <c r="B124" s="112"/>
      <c r="C124" s="112"/>
      <c r="D124" s="113" t="s">
        <v>488</v>
      </c>
      <c r="E124" s="109"/>
      <c r="F124" s="113"/>
      <c r="G124" s="114">
        <f>COUNT(J17:J65)</f>
        <v>0</v>
      </c>
      <c r="H124" s="84">
        <f>SUM(J17:J65)</f>
        <v>0</v>
      </c>
      <c r="I124" s="115"/>
      <c r="J124" s="116"/>
      <c r="K124" s="117"/>
      <c r="L124" s="14"/>
    </row>
    <row r="125" spans="2:12" s="100" customFormat="1" ht="17.25" customHeight="1" x14ac:dyDescent="0.25">
      <c r="B125" s="96"/>
      <c r="C125" s="96"/>
      <c r="D125" s="113" t="s">
        <v>489</v>
      </c>
      <c r="E125" s="113"/>
      <c r="F125" s="113"/>
      <c r="G125" s="119">
        <f>COUNT(I73:J83)</f>
        <v>0</v>
      </c>
      <c r="H125" s="186">
        <f>SUM(I73:J83)</f>
        <v>0</v>
      </c>
      <c r="I125" s="120"/>
      <c r="J125" s="121"/>
      <c r="K125" s="99"/>
      <c r="L125" s="97"/>
    </row>
    <row r="126" spans="2:12" s="100" customFormat="1" ht="17.25" customHeight="1" x14ac:dyDescent="0.25">
      <c r="B126" s="96"/>
      <c r="C126" s="96"/>
      <c r="D126" s="113" t="s">
        <v>490</v>
      </c>
      <c r="E126" s="113"/>
      <c r="F126" s="113"/>
      <c r="G126" s="119">
        <f>COUNT(J90)</f>
        <v>0</v>
      </c>
      <c r="H126" s="119">
        <f>SUM(J90)</f>
        <v>0</v>
      </c>
      <c r="I126" s="119"/>
      <c r="J126" s="79"/>
      <c r="K126" s="99"/>
      <c r="L126" s="97"/>
    </row>
    <row r="127" spans="2:12" s="100" customFormat="1" ht="17.25" customHeight="1" x14ac:dyDescent="0.25">
      <c r="B127" s="96"/>
      <c r="C127" s="96"/>
      <c r="D127" s="113" t="s">
        <v>491</v>
      </c>
      <c r="E127" s="113"/>
      <c r="F127" s="113"/>
      <c r="G127" s="119">
        <f>COUNT(J97)</f>
        <v>0</v>
      </c>
      <c r="H127" s="119">
        <f>SUM(J97)</f>
        <v>0</v>
      </c>
      <c r="I127" s="119"/>
      <c r="J127" s="79"/>
      <c r="K127" s="99"/>
      <c r="L127" s="97"/>
    </row>
    <row r="128" spans="2:12" s="100" customFormat="1" ht="17.25" customHeight="1" x14ac:dyDescent="0.25">
      <c r="B128" s="96"/>
      <c r="C128" s="96"/>
      <c r="D128" s="122" t="s">
        <v>492</v>
      </c>
      <c r="E128" s="113"/>
      <c r="F128" s="113"/>
      <c r="G128" s="120"/>
      <c r="H128" s="186">
        <f>J119</f>
        <v>0</v>
      </c>
      <c r="I128" s="120"/>
      <c r="J128" s="121"/>
      <c r="K128" s="99"/>
      <c r="L128" s="97"/>
    </row>
    <row r="129" spans="2:12" s="100" customFormat="1" ht="17.25" customHeight="1" x14ac:dyDescent="0.25">
      <c r="B129" s="96"/>
      <c r="C129" s="96"/>
      <c r="D129" s="122" t="s">
        <v>493</v>
      </c>
      <c r="E129" s="113"/>
      <c r="F129" s="113"/>
      <c r="G129" s="120"/>
      <c r="H129" s="120"/>
      <c r="I129" s="186">
        <f>H112</f>
        <v>0</v>
      </c>
      <c r="J129" s="79">
        <f>I112</f>
        <v>0</v>
      </c>
      <c r="K129" s="99"/>
      <c r="L129" s="97"/>
    </row>
    <row r="130" spans="2:12" s="100" customFormat="1" ht="17.25" customHeight="1" x14ac:dyDescent="0.25">
      <c r="B130" s="96"/>
      <c r="C130" s="96"/>
      <c r="D130" s="122" t="s">
        <v>494</v>
      </c>
      <c r="E130" s="113"/>
      <c r="F130" s="113"/>
      <c r="G130" s="119"/>
      <c r="H130" s="120"/>
      <c r="I130" s="120"/>
      <c r="J130" s="79"/>
      <c r="K130" s="99"/>
      <c r="L130" s="97"/>
    </row>
    <row r="131" spans="2:12" s="100" customFormat="1" ht="17.25" customHeight="1" x14ac:dyDescent="0.25">
      <c r="B131" s="96"/>
      <c r="C131" s="96"/>
      <c r="D131" s="123" t="s">
        <v>495</v>
      </c>
      <c r="E131" s="113"/>
      <c r="F131" s="123"/>
      <c r="G131" s="78">
        <f>G130+G127+G126+G125+G124</f>
        <v>0</v>
      </c>
      <c r="H131" s="78">
        <f>SUM(H124:H128)</f>
        <v>0</v>
      </c>
      <c r="I131" s="78">
        <f>I126+I127+I129</f>
        <v>0</v>
      </c>
      <c r="J131" s="79">
        <f>J126+J127+J129+J130</f>
        <v>0</v>
      </c>
      <c r="K131" s="99"/>
      <c r="L131" s="97"/>
    </row>
    <row r="132" spans="2:12" s="100" customFormat="1" ht="17.25" customHeight="1" thickBot="1" x14ac:dyDescent="0.3">
      <c r="B132" s="96"/>
      <c r="C132" s="106"/>
      <c r="D132" s="124" t="s">
        <v>496</v>
      </c>
      <c r="E132" s="125"/>
      <c r="F132" s="124"/>
      <c r="G132" s="126">
        <f>G131</f>
        <v>0</v>
      </c>
      <c r="H132" s="430">
        <f>H131+I131+J131</f>
        <v>0</v>
      </c>
      <c r="I132" s="431"/>
      <c r="J132" s="432"/>
      <c r="K132" s="99"/>
      <c r="L132" s="97"/>
    </row>
    <row r="133" spans="2:12" ht="13.5" thickBot="1" x14ac:dyDescent="0.25">
      <c r="B133" s="34"/>
      <c r="C133" s="35"/>
      <c r="D133" s="35"/>
      <c r="E133" s="35"/>
      <c r="F133" s="35"/>
      <c r="G133" s="35"/>
      <c r="H133" s="35"/>
      <c r="I133" s="35"/>
      <c r="J133" s="35"/>
      <c r="K133" s="36"/>
      <c r="L133" s="19"/>
    </row>
    <row r="134" spans="2:12" ht="12.75" customHeight="1" x14ac:dyDescent="0.2">
      <c r="B134" s="19"/>
      <c r="C134" s="428" t="s">
        <v>615</v>
      </c>
      <c r="D134" s="428"/>
      <c r="E134" s="428"/>
      <c r="F134" s="428"/>
      <c r="G134" s="428"/>
      <c r="H134" s="428"/>
      <c r="I134" s="428"/>
      <c r="J134" s="428"/>
      <c r="K134" s="19"/>
      <c r="L134" s="19"/>
    </row>
    <row r="135" spans="2:12" x14ac:dyDescent="0.2">
      <c r="B135" s="19"/>
      <c r="C135" s="429"/>
      <c r="D135" s="429"/>
      <c r="E135" s="429"/>
      <c r="F135" s="429"/>
      <c r="G135" s="429"/>
      <c r="H135" s="429"/>
      <c r="I135" s="429"/>
      <c r="J135" s="429"/>
      <c r="K135" s="19"/>
      <c r="L135" s="19"/>
    </row>
    <row r="136" spans="2:12" x14ac:dyDescent="0.2">
      <c r="C136" s="429"/>
      <c r="D136" s="429"/>
      <c r="E136" s="429"/>
      <c r="F136" s="429"/>
      <c r="G136" s="429"/>
      <c r="H136" s="429"/>
      <c r="I136" s="429"/>
      <c r="J136" s="429"/>
    </row>
  </sheetData>
  <mergeCells count="45">
    <mergeCell ref="E81:F81"/>
    <mergeCell ref="E82:F82"/>
    <mergeCell ref="C134:J136"/>
    <mergeCell ref="H122:J122"/>
    <mergeCell ref="H132:J132"/>
    <mergeCell ref="D88:E88"/>
    <mergeCell ref="F88:F89"/>
    <mergeCell ref="G88:G89"/>
    <mergeCell ref="H88:J88"/>
    <mergeCell ref="D95:E95"/>
    <mergeCell ref="F95:F96"/>
    <mergeCell ref="G95:G96"/>
    <mergeCell ref="H95:J95"/>
    <mergeCell ref="E83:F83"/>
    <mergeCell ref="I81:J81"/>
    <mergeCell ref="I82:J82"/>
    <mergeCell ref="G71:G72"/>
    <mergeCell ref="H71:H72"/>
    <mergeCell ref="I71:J72"/>
    <mergeCell ref="E72:F72"/>
    <mergeCell ref="D71:F71"/>
    <mergeCell ref="C3:J5"/>
    <mergeCell ref="D15:E15"/>
    <mergeCell ref="F15:F16"/>
    <mergeCell ref="G15:G16"/>
    <mergeCell ref="H15:H16"/>
    <mergeCell ref="I15:I16"/>
    <mergeCell ref="J15:J16"/>
    <mergeCell ref="I83:J83"/>
    <mergeCell ref="I73:J73"/>
    <mergeCell ref="I74:J74"/>
    <mergeCell ref="I75:J75"/>
    <mergeCell ref="I76:J76"/>
    <mergeCell ref="I77:J77"/>
    <mergeCell ref="E80:F80"/>
    <mergeCell ref="I80:J80"/>
    <mergeCell ref="E73:F73"/>
    <mergeCell ref="E74:F74"/>
    <mergeCell ref="E75:F75"/>
    <mergeCell ref="E76:F76"/>
    <mergeCell ref="E77:F77"/>
    <mergeCell ref="I78:J78"/>
    <mergeCell ref="I79:J79"/>
    <mergeCell ref="E78:F78"/>
    <mergeCell ref="E79:F79"/>
  </mergeCells>
  <phoneticPr fontId="15"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84"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102"/>
  <sheetViews>
    <sheetView showGridLines="0" view="pageBreakPreview" topLeftCell="A73" zoomScale="85" zoomScaleSheetLayoutView="85" workbookViewId="0">
      <selection activeCell="A104" sqref="A104:XFD115"/>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3.1406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204</v>
      </c>
      <c r="F8" s="11"/>
      <c r="G8" s="14" t="s">
        <v>448</v>
      </c>
      <c r="H8" s="17" t="s">
        <v>584</v>
      </c>
      <c r="I8" s="14"/>
      <c r="J8" s="11"/>
      <c r="K8" s="15"/>
    </row>
    <row r="9" spans="2:11" s="12" customFormat="1" x14ac:dyDescent="0.2">
      <c r="B9" s="10"/>
      <c r="C9" s="11" t="s">
        <v>553</v>
      </c>
      <c r="D9" s="11"/>
      <c r="E9" s="16">
        <v>1622181</v>
      </c>
      <c r="F9" s="11" t="s">
        <v>449</v>
      </c>
      <c r="G9" s="14" t="s">
        <v>450</v>
      </c>
      <c r="H9" s="18" t="s">
        <v>600</v>
      </c>
      <c r="I9" s="14"/>
      <c r="J9" s="11"/>
      <c r="K9" s="15"/>
    </row>
    <row r="10" spans="2:11" s="12" customFormat="1" x14ac:dyDescent="0.2">
      <c r="B10" s="10"/>
      <c r="C10" s="11"/>
      <c r="D10" s="11"/>
      <c r="E10" s="11"/>
      <c r="F10" s="11"/>
      <c r="G10" s="14" t="s">
        <v>451</v>
      </c>
      <c r="H10" s="18">
        <v>1718</v>
      </c>
      <c r="I10" s="14"/>
      <c r="J10" s="11"/>
      <c r="K10" s="15"/>
    </row>
    <row r="11" spans="2:11" s="12" customFormat="1" x14ac:dyDescent="0.2">
      <c r="B11" s="10"/>
      <c r="C11" s="11"/>
      <c r="D11" s="11"/>
      <c r="E11" s="11"/>
      <c r="F11" s="11"/>
      <c r="G11" s="14" t="s">
        <v>452</v>
      </c>
      <c r="H11" s="18">
        <v>4120049205</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37.5" customHeight="1" x14ac:dyDescent="0.2">
      <c r="B16" s="7"/>
      <c r="C16" s="7"/>
      <c r="D16" s="179" t="s">
        <v>556</v>
      </c>
      <c r="E16" s="178" t="s">
        <v>557</v>
      </c>
      <c r="F16" s="427"/>
      <c r="G16" s="427"/>
      <c r="H16" s="414"/>
      <c r="I16" s="414"/>
      <c r="J16" s="416"/>
      <c r="K16" s="8"/>
    </row>
    <row r="17" spans="2:11" ht="24" customHeight="1" x14ac:dyDescent="0.2">
      <c r="B17" s="7"/>
      <c r="C17" s="7"/>
      <c r="D17" s="264" t="s">
        <v>1124</v>
      </c>
      <c r="E17" s="265" t="s">
        <v>1125</v>
      </c>
      <c r="F17" s="265">
        <v>8500</v>
      </c>
      <c r="G17" s="265" t="s">
        <v>1126</v>
      </c>
      <c r="H17" s="27" t="s">
        <v>1127</v>
      </c>
      <c r="I17" s="27" t="s">
        <v>761</v>
      </c>
      <c r="J17" s="285"/>
      <c r="K17" s="8"/>
    </row>
    <row r="18" spans="2:11" ht="24.75" customHeight="1" x14ac:dyDescent="0.2">
      <c r="B18" s="7"/>
      <c r="C18" s="7"/>
      <c r="D18" s="267" t="s">
        <v>1128</v>
      </c>
      <c r="E18" s="268" t="s">
        <v>1129</v>
      </c>
      <c r="F18" s="268">
        <v>8500</v>
      </c>
      <c r="G18" s="268" t="s">
        <v>665</v>
      </c>
      <c r="H18" s="30" t="s">
        <v>1130</v>
      </c>
      <c r="I18" s="30" t="s">
        <v>761</v>
      </c>
      <c r="J18" s="286"/>
      <c r="K18" s="8"/>
    </row>
    <row r="19" spans="2:11" ht="40.5" customHeight="1" x14ac:dyDescent="0.2">
      <c r="B19" s="7"/>
      <c r="C19" s="7"/>
      <c r="D19" s="267" t="s">
        <v>1175</v>
      </c>
      <c r="E19" s="268" t="s">
        <v>1131</v>
      </c>
      <c r="F19" s="268">
        <v>1800</v>
      </c>
      <c r="G19" s="268" t="s">
        <v>1126</v>
      </c>
      <c r="H19" s="30" t="s">
        <v>1005</v>
      </c>
      <c r="I19" s="30" t="s">
        <v>761</v>
      </c>
      <c r="J19" s="286"/>
      <c r="K19" s="8"/>
    </row>
    <row r="20" spans="2:11" ht="25.5" customHeight="1" x14ac:dyDescent="0.2">
      <c r="B20" s="7"/>
      <c r="C20" s="7"/>
      <c r="D20" s="267" t="s">
        <v>1132</v>
      </c>
      <c r="E20" s="268" t="s">
        <v>1133</v>
      </c>
      <c r="F20" s="268">
        <v>1800</v>
      </c>
      <c r="G20" s="268" t="s">
        <v>1134</v>
      </c>
      <c r="H20" s="30" t="s">
        <v>1011</v>
      </c>
      <c r="I20" s="30" t="s">
        <v>761</v>
      </c>
      <c r="J20" s="286"/>
      <c r="K20" s="8"/>
    </row>
    <row r="21" spans="2:11" ht="27" customHeight="1" x14ac:dyDescent="0.2">
      <c r="B21" s="7"/>
      <c r="C21" s="7"/>
      <c r="D21" s="267" t="s">
        <v>1135</v>
      </c>
      <c r="E21" s="268" t="s">
        <v>1136</v>
      </c>
      <c r="F21" s="268">
        <v>348</v>
      </c>
      <c r="G21" s="268" t="s">
        <v>1126</v>
      </c>
      <c r="H21" s="30" t="s">
        <v>1008</v>
      </c>
      <c r="I21" s="30" t="s">
        <v>761</v>
      </c>
      <c r="J21" s="286"/>
      <c r="K21" s="8"/>
    </row>
    <row r="22" spans="2:11" ht="24.75" customHeight="1" x14ac:dyDescent="0.2">
      <c r="B22" s="7"/>
      <c r="C22" s="7"/>
      <c r="D22" s="267" t="s">
        <v>1137</v>
      </c>
      <c r="E22" s="268" t="s">
        <v>1138</v>
      </c>
      <c r="F22" s="268">
        <v>252</v>
      </c>
      <c r="G22" s="268" t="s">
        <v>1126</v>
      </c>
      <c r="H22" s="30" t="s">
        <v>1005</v>
      </c>
      <c r="I22" s="30" t="s">
        <v>761</v>
      </c>
      <c r="J22" s="286"/>
      <c r="K22" s="8"/>
    </row>
    <row r="23" spans="2:11" ht="24.75" customHeight="1" x14ac:dyDescent="0.2">
      <c r="B23" s="7"/>
      <c r="C23" s="7"/>
      <c r="D23" s="267" t="s">
        <v>1139</v>
      </c>
      <c r="E23" s="268" t="s">
        <v>1140</v>
      </c>
      <c r="F23" s="268">
        <v>204</v>
      </c>
      <c r="G23" s="268" t="s">
        <v>1126</v>
      </c>
      <c r="H23" s="30" t="s">
        <v>1005</v>
      </c>
      <c r="I23" s="30" t="s">
        <v>761</v>
      </c>
      <c r="J23" s="286"/>
      <c r="K23" s="8"/>
    </row>
    <row r="24" spans="2:11" ht="24.75" customHeight="1" x14ac:dyDescent="0.2">
      <c r="B24" s="7"/>
      <c r="C24" s="7"/>
      <c r="D24" s="267" t="s">
        <v>1141</v>
      </c>
      <c r="E24" s="268" t="s">
        <v>1140</v>
      </c>
      <c r="F24" s="268">
        <v>204</v>
      </c>
      <c r="G24" s="268" t="s">
        <v>645</v>
      </c>
      <c r="H24" s="30" t="s">
        <v>1008</v>
      </c>
      <c r="I24" s="30" t="s">
        <v>761</v>
      </c>
      <c r="J24" s="286"/>
      <c r="K24" s="8"/>
    </row>
    <row r="25" spans="2:11" ht="15" customHeight="1" x14ac:dyDescent="0.2">
      <c r="B25" s="7"/>
      <c r="C25" s="7"/>
      <c r="D25" s="267" t="s">
        <v>1142</v>
      </c>
      <c r="E25" s="268" t="s">
        <v>1143</v>
      </c>
      <c r="F25" s="268">
        <v>462</v>
      </c>
      <c r="G25" s="268" t="s">
        <v>1126</v>
      </c>
      <c r="H25" s="30" t="s">
        <v>1002</v>
      </c>
      <c r="I25" s="30" t="s">
        <v>761</v>
      </c>
      <c r="J25" s="286"/>
      <c r="K25" s="8"/>
    </row>
    <row r="26" spans="2:11" ht="15" customHeight="1" x14ac:dyDescent="0.2">
      <c r="B26" s="7"/>
      <c r="C26" s="7"/>
      <c r="D26" s="267" t="s">
        <v>1144</v>
      </c>
      <c r="E26" s="268" t="s">
        <v>1145</v>
      </c>
      <c r="F26" s="268">
        <v>492</v>
      </c>
      <c r="G26" s="268" t="s">
        <v>1126</v>
      </c>
      <c r="H26" s="30" t="s">
        <v>1002</v>
      </c>
      <c r="I26" s="30" t="s">
        <v>761</v>
      </c>
      <c r="J26" s="286"/>
      <c r="K26" s="8"/>
    </row>
    <row r="27" spans="2:11" ht="27.75" customHeight="1" x14ac:dyDescent="0.2">
      <c r="B27" s="7"/>
      <c r="C27" s="7"/>
      <c r="D27" s="267" t="s">
        <v>1146</v>
      </c>
      <c r="E27" s="268" t="s">
        <v>1147</v>
      </c>
      <c r="F27" s="268">
        <v>303</v>
      </c>
      <c r="G27" s="268" t="s">
        <v>1126</v>
      </c>
      <c r="H27" s="30" t="s">
        <v>1008</v>
      </c>
      <c r="I27" s="30" t="s">
        <v>761</v>
      </c>
      <c r="J27" s="286"/>
      <c r="K27" s="8"/>
    </row>
    <row r="28" spans="2:11" ht="26.25" customHeight="1" x14ac:dyDescent="0.2">
      <c r="B28" s="7"/>
      <c r="C28" s="7"/>
      <c r="D28" s="267" t="s">
        <v>1148</v>
      </c>
      <c r="E28" s="268" t="s">
        <v>1149</v>
      </c>
      <c r="F28" s="268">
        <v>386</v>
      </c>
      <c r="G28" s="268" t="s">
        <v>1126</v>
      </c>
      <c r="H28" s="30" t="s">
        <v>1150</v>
      </c>
      <c r="I28" s="30" t="s">
        <v>761</v>
      </c>
      <c r="J28" s="286"/>
      <c r="K28" s="8"/>
    </row>
    <row r="29" spans="2:11" ht="15" customHeight="1" x14ac:dyDescent="0.2">
      <c r="B29" s="7"/>
      <c r="C29" s="7"/>
      <c r="D29" s="267" t="s">
        <v>1151</v>
      </c>
      <c r="E29" s="268" t="s">
        <v>1152</v>
      </c>
      <c r="F29" s="268">
        <v>115</v>
      </c>
      <c r="G29" s="268" t="s">
        <v>1126</v>
      </c>
      <c r="H29" s="30" t="s">
        <v>1002</v>
      </c>
      <c r="I29" s="30" t="s">
        <v>761</v>
      </c>
      <c r="J29" s="286"/>
      <c r="K29" s="8"/>
    </row>
    <row r="30" spans="2:11" ht="15" customHeight="1" x14ac:dyDescent="0.2">
      <c r="B30" s="7"/>
      <c r="C30" s="7"/>
      <c r="D30" s="267" t="s">
        <v>1153</v>
      </c>
      <c r="E30" s="268" t="s">
        <v>1154</v>
      </c>
      <c r="F30" s="268">
        <v>128</v>
      </c>
      <c r="G30" s="268" t="s">
        <v>1126</v>
      </c>
      <c r="H30" s="30" t="s">
        <v>1002</v>
      </c>
      <c r="I30" s="30" t="s">
        <v>761</v>
      </c>
      <c r="J30" s="286"/>
      <c r="K30" s="8"/>
    </row>
    <row r="31" spans="2:11" ht="25.5" customHeight="1" x14ac:dyDescent="0.2">
      <c r="B31" s="7"/>
      <c r="C31" s="7"/>
      <c r="D31" s="267" t="s">
        <v>1155</v>
      </c>
      <c r="E31" s="268" t="s">
        <v>1156</v>
      </c>
      <c r="F31" s="268">
        <v>116</v>
      </c>
      <c r="G31" s="268" t="s">
        <v>1126</v>
      </c>
      <c r="H31" s="30" t="s">
        <v>1005</v>
      </c>
      <c r="I31" s="30" t="s">
        <v>761</v>
      </c>
      <c r="J31" s="286"/>
      <c r="K31" s="8"/>
    </row>
    <row r="32" spans="2:11" ht="15" customHeight="1" x14ac:dyDescent="0.2">
      <c r="B32" s="7"/>
      <c r="C32" s="7"/>
      <c r="D32" s="267" t="s">
        <v>1157</v>
      </c>
      <c r="E32" s="268" t="s">
        <v>1158</v>
      </c>
      <c r="F32" s="268">
        <v>195</v>
      </c>
      <c r="G32" s="268" t="s">
        <v>1126</v>
      </c>
      <c r="H32" s="30" t="s">
        <v>1005</v>
      </c>
      <c r="I32" s="30" t="s">
        <v>761</v>
      </c>
      <c r="J32" s="286"/>
      <c r="K32" s="8"/>
    </row>
    <row r="33" spans="2:11" ht="25.5" customHeight="1" x14ac:dyDescent="0.2">
      <c r="B33" s="7"/>
      <c r="C33" s="7"/>
      <c r="D33" s="267" t="s">
        <v>1159</v>
      </c>
      <c r="E33" s="268" t="s">
        <v>1158</v>
      </c>
      <c r="F33" s="268">
        <v>195</v>
      </c>
      <c r="G33" s="268" t="s">
        <v>1160</v>
      </c>
      <c r="H33" s="30" t="s">
        <v>1008</v>
      </c>
      <c r="I33" s="30" t="s">
        <v>761</v>
      </c>
      <c r="J33" s="286"/>
      <c r="K33" s="8"/>
    </row>
    <row r="34" spans="2:11" ht="25.5" customHeight="1" x14ac:dyDescent="0.2">
      <c r="B34" s="7"/>
      <c r="C34" s="7"/>
      <c r="D34" s="267" t="s">
        <v>1161</v>
      </c>
      <c r="E34" s="268" t="s">
        <v>1162</v>
      </c>
      <c r="F34" s="268">
        <v>165</v>
      </c>
      <c r="G34" s="268" t="s">
        <v>1163</v>
      </c>
      <c r="H34" s="30" t="s">
        <v>1051</v>
      </c>
      <c r="I34" s="30" t="s">
        <v>761</v>
      </c>
      <c r="J34" s="286"/>
      <c r="K34" s="8"/>
    </row>
    <row r="35" spans="2:11" ht="27.75" customHeight="1" x14ac:dyDescent="0.2">
      <c r="B35" s="7"/>
      <c r="C35" s="7"/>
      <c r="D35" s="267" t="s">
        <v>1164</v>
      </c>
      <c r="E35" s="268" t="s">
        <v>1165</v>
      </c>
      <c r="F35" s="268">
        <v>508</v>
      </c>
      <c r="G35" s="268" t="s">
        <v>1126</v>
      </c>
      <c r="H35" s="30" t="s">
        <v>1011</v>
      </c>
      <c r="I35" s="30" t="s">
        <v>761</v>
      </c>
      <c r="J35" s="286"/>
      <c r="K35" s="8"/>
    </row>
    <row r="36" spans="2:11" ht="27.75" customHeight="1" x14ac:dyDescent="0.2">
      <c r="B36" s="7"/>
      <c r="C36" s="7"/>
      <c r="D36" s="267" t="s">
        <v>1166</v>
      </c>
      <c r="E36" s="268" t="s">
        <v>1167</v>
      </c>
      <c r="F36" s="268">
        <v>219</v>
      </c>
      <c r="G36" s="268" t="s">
        <v>1126</v>
      </c>
      <c r="H36" s="30" t="s">
        <v>1168</v>
      </c>
      <c r="I36" s="30" t="s">
        <v>761</v>
      </c>
      <c r="J36" s="286"/>
      <c r="K36" s="8"/>
    </row>
    <row r="37" spans="2:11" ht="27.75" customHeight="1" x14ac:dyDescent="0.2">
      <c r="B37" s="7"/>
      <c r="C37" s="7"/>
      <c r="D37" s="267" t="s">
        <v>1169</v>
      </c>
      <c r="E37" s="268" t="s">
        <v>1167</v>
      </c>
      <c r="F37" s="268">
        <v>219</v>
      </c>
      <c r="G37" s="268" t="s">
        <v>1170</v>
      </c>
      <c r="H37" s="30" t="s">
        <v>1002</v>
      </c>
      <c r="I37" s="30" t="s">
        <v>761</v>
      </c>
      <c r="J37" s="286"/>
      <c r="K37" s="8"/>
    </row>
    <row r="38" spans="2:11" ht="24.75" customHeight="1" x14ac:dyDescent="0.2">
      <c r="B38" s="7"/>
      <c r="C38" s="7"/>
      <c r="D38" s="267" t="s">
        <v>1171</v>
      </c>
      <c r="E38" s="268" t="s">
        <v>1172</v>
      </c>
      <c r="F38" s="268">
        <v>8500</v>
      </c>
      <c r="G38" s="268" t="s">
        <v>1134</v>
      </c>
      <c r="H38" s="30" t="s">
        <v>1173</v>
      </c>
      <c r="I38" s="30" t="s">
        <v>1174</v>
      </c>
      <c r="J38" s="286"/>
      <c r="K38" s="8"/>
    </row>
    <row r="39" spans="2:11" ht="6" customHeight="1" thickBot="1" x14ac:dyDescent="0.25">
      <c r="B39" s="7"/>
      <c r="C39" s="7"/>
      <c r="D39" s="31"/>
      <c r="E39" s="32"/>
      <c r="F39" s="32"/>
      <c r="G39" s="32"/>
      <c r="H39" s="33"/>
      <c r="I39" s="33"/>
      <c r="J39" s="177"/>
      <c r="K39" s="8"/>
    </row>
    <row r="40" spans="2:11" ht="6" customHeight="1" thickBot="1" x14ac:dyDescent="0.25">
      <c r="B40" s="7"/>
      <c r="C40" s="34"/>
      <c r="D40" s="35"/>
      <c r="E40" s="35"/>
      <c r="F40" s="35"/>
      <c r="G40" s="35"/>
      <c r="H40" s="35"/>
      <c r="I40" s="35"/>
      <c r="J40" s="36"/>
      <c r="K40" s="8"/>
    </row>
    <row r="41" spans="2:11" ht="9" customHeight="1" x14ac:dyDescent="0.2">
      <c r="B41" s="7"/>
      <c r="C41" s="19"/>
      <c r="D41" s="19"/>
      <c r="E41" s="19"/>
      <c r="F41" s="19"/>
      <c r="G41" s="19"/>
      <c r="H41" s="19"/>
      <c r="I41" s="19"/>
      <c r="J41" s="19"/>
      <c r="K41" s="8"/>
    </row>
    <row r="42" spans="2:11" ht="3.75" customHeight="1" thickBot="1" x14ac:dyDescent="0.25">
      <c r="B42" s="7"/>
      <c r="C42" s="19"/>
      <c r="D42" s="19"/>
      <c r="E42" s="19"/>
      <c r="F42" s="19"/>
      <c r="G42" s="19"/>
      <c r="H42" s="19"/>
      <c r="I42" s="19"/>
      <c r="J42" s="19"/>
      <c r="K42" s="8"/>
    </row>
    <row r="43" spans="2:11" ht="15" customHeight="1" x14ac:dyDescent="0.2">
      <c r="B43" s="7"/>
      <c r="C43" s="20"/>
      <c r="D43" s="21" t="s">
        <v>460</v>
      </c>
      <c r="E43" s="22"/>
      <c r="F43" s="22"/>
      <c r="G43" s="22"/>
      <c r="H43" s="22"/>
      <c r="I43" s="22"/>
      <c r="J43" s="23"/>
      <c r="K43" s="8"/>
    </row>
    <row r="44" spans="2:11" ht="8.25" customHeight="1" thickBot="1" x14ac:dyDescent="0.25">
      <c r="B44" s="7"/>
      <c r="C44" s="7"/>
      <c r="D44" s="11"/>
      <c r="E44" s="19"/>
      <c r="F44" s="19"/>
      <c r="G44" s="19"/>
      <c r="H44" s="19"/>
      <c r="I44" s="19"/>
      <c r="J44" s="8"/>
      <c r="K44" s="8"/>
    </row>
    <row r="45" spans="2:11" ht="13.5" customHeight="1" x14ac:dyDescent="0.2">
      <c r="B45" s="7"/>
      <c r="C45" s="7"/>
      <c r="D45" s="408" t="s">
        <v>454</v>
      </c>
      <c r="E45" s="409"/>
      <c r="F45" s="410"/>
      <c r="G45" s="411" t="s">
        <v>455</v>
      </c>
      <c r="H45" s="411" t="s">
        <v>456</v>
      </c>
      <c r="I45" s="417" t="s">
        <v>457</v>
      </c>
      <c r="J45" s="418"/>
      <c r="K45" s="8"/>
    </row>
    <row r="46" spans="2:11" ht="15" customHeight="1" x14ac:dyDescent="0.2">
      <c r="B46" s="7"/>
      <c r="C46" s="7"/>
      <c r="D46" s="24" t="s">
        <v>458</v>
      </c>
      <c r="E46" s="421" t="s">
        <v>459</v>
      </c>
      <c r="F46" s="422"/>
      <c r="G46" s="412"/>
      <c r="H46" s="412"/>
      <c r="I46" s="419"/>
      <c r="J46" s="420"/>
      <c r="K46" s="8"/>
    </row>
    <row r="47" spans="2:11" ht="39" customHeight="1" x14ac:dyDescent="0.2">
      <c r="B47" s="7"/>
      <c r="C47" s="7"/>
      <c r="D47" s="273" t="s">
        <v>1176</v>
      </c>
      <c r="E47" s="457" t="s">
        <v>1179</v>
      </c>
      <c r="F47" s="458"/>
      <c r="G47" s="289" t="s">
        <v>1182</v>
      </c>
      <c r="H47" s="289" t="s">
        <v>1183</v>
      </c>
      <c r="I47" s="463"/>
      <c r="J47" s="464"/>
      <c r="K47" s="8"/>
    </row>
    <row r="48" spans="2:11" ht="40.5" customHeight="1" x14ac:dyDescent="0.2">
      <c r="B48" s="7"/>
      <c r="C48" s="351"/>
      <c r="D48" s="343" t="s">
        <v>1177</v>
      </c>
      <c r="E48" s="457" t="s">
        <v>1180</v>
      </c>
      <c r="F48" s="458"/>
      <c r="G48" s="289" t="s">
        <v>1184</v>
      </c>
      <c r="H48" s="289" t="s">
        <v>1183</v>
      </c>
      <c r="I48" s="463"/>
      <c r="J48" s="464"/>
      <c r="K48" s="8"/>
    </row>
    <row r="49" spans="2:12" ht="39.75" customHeight="1" thickBot="1" x14ac:dyDescent="0.25">
      <c r="B49" s="7"/>
      <c r="C49" s="351"/>
      <c r="D49" s="353" t="s">
        <v>1178</v>
      </c>
      <c r="E49" s="465" t="s">
        <v>1181</v>
      </c>
      <c r="F49" s="466"/>
      <c r="G49" s="352" t="s">
        <v>1184</v>
      </c>
      <c r="H49" s="352" t="s">
        <v>1183</v>
      </c>
      <c r="I49" s="461"/>
      <c r="J49" s="462"/>
      <c r="K49" s="8"/>
    </row>
    <row r="50" spans="2:12" ht="13.5" thickBot="1" x14ac:dyDescent="0.25">
      <c r="B50" s="7"/>
      <c r="C50" s="34"/>
      <c r="D50" s="35"/>
      <c r="E50" s="37"/>
      <c r="F50" s="37"/>
      <c r="G50" s="37"/>
      <c r="H50" s="37"/>
      <c r="I50" s="37"/>
      <c r="J50" s="38"/>
      <c r="K50" s="8"/>
    </row>
    <row r="51" spans="2:12" ht="15.75" customHeight="1" thickBot="1" x14ac:dyDescent="0.25">
      <c r="B51" s="7"/>
      <c r="C51" s="19"/>
      <c r="D51" s="19"/>
      <c r="E51" s="19"/>
      <c r="F51" s="19"/>
      <c r="G51" s="19"/>
      <c r="H51" s="19"/>
      <c r="I51" s="19"/>
      <c r="J51" s="19"/>
      <c r="K51" s="8"/>
      <c r="L51" s="19"/>
    </row>
    <row r="52" spans="2:12" ht="15" customHeight="1" x14ac:dyDescent="0.2">
      <c r="B52" s="7"/>
      <c r="C52" s="2"/>
      <c r="D52" s="39" t="s">
        <v>461</v>
      </c>
      <c r="E52" s="4"/>
      <c r="F52" s="4"/>
      <c r="G52" s="4"/>
      <c r="H52" s="4"/>
      <c r="I52" s="4"/>
      <c r="J52" s="5"/>
      <c r="K52" s="40"/>
      <c r="L52" s="19"/>
    </row>
    <row r="53" spans="2:12" ht="6.75" customHeight="1" thickBot="1" x14ac:dyDescent="0.25">
      <c r="B53" s="7"/>
      <c r="C53" s="41"/>
      <c r="D53" s="42"/>
      <c r="E53" s="42"/>
      <c r="F53" s="42"/>
      <c r="G53" s="42"/>
      <c r="H53" s="42"/>
      <c r="I53" s="42"/>
      <c r="J53" s="40"/>
      <c r="K53" s="40"/>
      <c r="L53" s="19"/>
    </row>
    <row r="54" spans="2:12" s="12" customFormat="1" ht="16.5" customHeight="1" x14ac:dyDescent="0.2">
      <c r="B54" s="10"/>
      <c r="C54" s="43"/>
      <c r="D54" s="433" t="s">
        <v>454</v>
      </c>
      <c r="E54" s="434"/>
      <c r="F54" s="411" t="s">
        <v>455</v>
      </c>
      <c r="G54" s="411" t="s">
        <v>456</v>
      </c>
      <c r="H54" s="411" t="s">
        <v>457</v>
      </c>
      <c r="I54" s="411"/>
      <c r="J54" s="435"/>
      <c r="K54" s="15"/>
    </row>
    <row r="55" spans="2:12" s="12" customFormat="1" ht="17.25" customHeight="1" x14ac:dyDescent="0.2">
      <c r="B55" s="10"/>
      <c r="C55" s="43"/>
      <c r="D55" s="24" t="s">
        <v>458</v>
      </c>
      <c r="E55" s="44" t="s">
        <v>459</v>
      </c>
      <c r="F55" s="412"/>
      <c r="G55" s="412"/>
      <c r="H55" s="45" t="s">
        <v>462</v>
      </c>
      <c r="I55" s="45" t="s">
        <v>463</v>
      </c>
      <c r="J55" s="46" t="s">
        <v>464</v>
      </c>
      <c r="K55" s="15"/>
    </row>
    <row r="56" spans="2:12" ht="18" customHeight="1" x14ac:dyDescent="0.2">
      <c r="B56" s="7"/>
      <c r="C56" s="41"/>
      <c r="D56" s="47"/>
      <c r="E56" s="48"/>
      <c r="F56" s="49"/>
      <c r="G56" s="50"/>
      <c r="H56" s="51"/>
      <c r="I56" s="52"/>
      <c r="J56" s="53"/>
      <c r="K56" s="8"/>
    </row>
    <row r="57" spans="2:12" ht="13.5" thickBot="1" x14ac:dyDescent="0.25">
      <c r="B57" s="7"/>
      <c r="C57" s="55"/>
      <c r="D57" s="127"/>
      <c r="E57" s="56"/>
      <c r="F57" s="57"/>
      <c r="G57" s="58"/>
      <c r="H57" s="58"/>
      <c r="I57" s="58"/>
      <c r="J57" s="59"/>
      <c r="K57" s="40"/>
      <c r="L57" s="19"/>
    </row>
    <row r="58" spans="2:12" ht="13.5" customHeight="1" thickBot="1" x14ac:dyDescent="0.25">
      <c r="B58" s="7"/>
      <c r="C58" s="42"/>
      <c r="D58" s="60"/>
      <c r="E58" s="61"/>
      <c r="F58" s="62"/>
      <c r="G58" s="63"/>
      <c r="H58" s="63"/>
      <c r="I58" s="63"/>
      <c r="J58" s="63"/>
      <c r="K58" s="40"/>
      <c r="L58" s="19"/>
    </row>
    <row r="59" spans="2:12" ht="15" customHeight="1" x14ac:dyDescent="0.2">
      <c r="B59" s="7"/>
      <c r="C59" s="2"/>
      <c r="D59" s="39" t="s">
        <v>465</v>
      </c>
      <c r="E59" s="4"/>
      <c r="F59" s="4"/>
      <c r="G59" s="4"/>
      <c r="H59" s="4"/>
      <c r="I59" s="4"/>
      <c r="J59" s="5"/>
      <c r="K59" s="40"/>
      <c r="L59" s="19"/>
    </row>
    <row r="60" spans="2:12" ht="5.25" customHeight="1" thickBot="1" x14ac:dyDescent="0.25">
      <c r="B60" s="7"/>
      <c r="C60" s="41"/>
      <c r="D60" s="42"/>
      <c r="E60" s="42"/>
      <c r="F60" s="42"/>
      <c r="G60" s="42"/>
      <c r="H60" s="42"/>
      <c r="I60" s="42"/>
      <c r="J60" s="40"/>
      <c r="K60" s="40"/>
      <c r="L60" s="19"/>
    </row>
    <row r="61" spans="2:12" s="12" customFormat="1" ht="15" customHeight="1" x14ac:dyDescent="0.2">
      <c r="B61" s="10"/>
      <c r="C61" s="43"/>
      <c r="D61" s="433" t="s">
        <v>454</v>
      </c>
      <c r="E61" s="434"/>
      <c r="F61" s="411" t="s">
        <v>455</v>
      </c>
      <c r="G61" s="411" t="s">
        <v>456</v>
      </c>
      <c r="H61" s="411" t="s">
        <v>457</v>
      </c>
      <c r="I61" s="411"/>
      <c r="J61" s="435"/>
      <c r="K61" s="15"/>
    </row>
    <row r="62" spans="2:12" s="12" customFormat="1" ht="23.25" customHeight="1" x14ac:dyDescent="0.2">
      <c r="B62" s="10"/>
      <c r="C62" s="43"/>
      <c r="D62" s="24" t="s">
        <v>458</v>
      </c>
      <c r="E62" s="44" t="s">
        <v>459</v>
      </c>
      <c r="F62" s="412"/>
      <c r="G62" s="412"/>
      <c r="H62" s="45" t="s">
        <v>462</v>
      </c>
      <c r="I62" s="45" t="s">
        <v>463</v>
      </c>
      <c r="J62" s="46" t="s">
        <v>464</v>
      </c>
      <c r="K62" s="15"/>
    </row>
    <row r="63" spans="2:12" ht="18" customHeight="1" x14ac:dyDescent="0.2">
      <c r="B63" s="7"/>
      <c r="C63" s="41"/>
      <c r="D63" s="47"/>
      <c r="E63" s="48"/>
      <c r="F63" s="49"/>
      <c r="G63" s="54"/>
      <c r="H63" s="64"/>
      <c r="I63" s="64"/>
      <c r="J63" s="53"/>
      <c r="K63" s="8"/>
    </row>
    <row r="64" spans="2:12" ht="13.5" thickBot="1" x14ac:dyDescent="0.25">
      <c r="B64" s="7"/>
      <c r="C64" s="41"/>
      <c r="D64" s="56"/>
      <c r="E64" s="180"/>
      <c r="F64" s="180"/>
      <c r="G64" s="180"/>
      <c r="H64" s="180"/>
      <c r="I64" s="180"/>
      <c r="J64" s="65"/>
      <c r="K64" s="40"/>
      <c r="L64" s="19"/>
    </row>
    <row r="65" spans="2:12" ht="15" customHeight="1" thickBot="1" x14ac:dyDescent="0.25">
      <c r="B65" s="7"/>
      <c r="C65" s="66"/>
      <c r="D65" s="66"/>
      <c r="E65" s="66"/>
      <c r="F65" s="66"/>
      <c r="G65" s="66"/>
      <c r="H65" s="66"/>
      <c r="I65" s="66"/>
      <c r="J65" s="66"/>
      <c r="K65" s="40"/>
      <c r="L65" s="19"/>
    </row>
    <row r="66" spans="2:12" s="75" customFormat="1" ht="38.25" x14ac:dyDescent="0.25">
      <c r="B66" s="67"/>
      <c r="C66" s="68"/>
      <c r="D66" s="69" t="s">
        <v>466</v>
      </c>
      <c r="E66" s="70"/>
      <c r="F66" s="70"/>
      <c r="G66" s="71"/>
      <c r="H66" s="72" t="s">
        <v>467</v>
      </c>
      <c r="I66" s="72" t="s">
        <v>468</v>
      </c>
      <c r="J66" s="73" t="s">
        <v>469</v>
      </c>
      <c r="K66" s="74"/>
    </row>
    <row r="67" spans="2:12" s="75" customFormat="1" ht="17.25" customHeight="1" x14ac:dyDescent="0.25">
      <c r="B67" s="67"/>
      <c r="C67" s="67"/>
      <c r="D67" s="76" t="s">
        <v>470</v>
      </c>
      <c r="E67" s="77"/>
      <c r="F67" s="77"/>
      <c r="G67" s="77"/>
      <c r="H67" s="78"/>
      <c r="I67" s="78"/>
      <c r="J67" s="79">
        <f>H67+I67</f>
        <v>0</v>
      </c>
      <c r="K67" s="74"/>
    </row>
    <row r="68" spans="2:12" s="75" customFormat="1" ht="17.25" customHeight="1" x14ac:dyDescent="0.25">
      <c r="B68" s="67"/>
      <c r="C68" s="67"/>
      <c r="D68" s="76" t="s">
        <v>471</v>
      </c>
      <c r="E68" s="77"/>
      <c r="F68" s="77"/>
      <c r="G68" s="77"/>
      <c r="H68" s="78"/>
      <c r="I68" s="78"/>
      <c r="J68" s="79">
        <f t="shared" ref="J68:J77" si="0">H68+I68</f>
        <v>0</v>
      </c>
      <c r="K68" s="74"/>
    </row>
    <row r="69" spans="2:12" s="75" customFormat="1" ht="17.25" customHeight="1" x14ac:dyDescent="0.25">
      <c r="B69" s="67"/>
      <c r="C69" s="67"/>
      <c r="D69" s="80" t="s">
        <v>472</v>
      </c>
      <c r="E69" s="81"/>
      <c r="F69" s="81"/>
      <c r="G69" s="81"/>
      <c r="H69" s="78"/>
      <c r="I69" s="78"/>
      <c r="J69" s="79">
        <f t="shared" si="0"/>
        <v>0</v>
      </c>
      <c r="K69" s="74"/>
    </row>
    <row r="70" spans="2:12" s="75" customFormat="1" ht="17.25" customHeight="1" x14ac:dyDescent="0.25">
      <c r="B70" s="67"/>
      <c r="C70" s="67"/>
      <c r="D70" s="76" t="s">
        <v>473</v>
      </c>
      <c r="E70" s="77"/>
      <c r="F70" s="77"/>
      <c r="G70" s="77"/>
      <c r="H70" s="78"/>
      <c r="I70" s="78"/>
      <c r="J70" s="79">
        <f t="shared" si="0"/>
        <v>0</v>
      </c>
      <c r="K70" s="74"/>
    </row>
    <row r="71" spans="2:12" s="75" customFormat="1" ht="17.25" customHeight="1" x14ac:dyDescent="0.25">
      <c r="B71" s="67"/>
      <c r="C71" s="67"/>
      <c r="D71" s="76" t="s">
        <v>474</v>
      </c>
      <c r="E71" s="77"/>
      <c r="F71" s="77"/>
      <c r="G71" s="77"/>
      <c r="H71" s="78"/>
      <c r="I71" s="78"/>
      <c r="J71" s="79">
        <f t="shared" si="0"/>
        <v>0</v>
      </c>
      <c r="K71" s="74"/>
    </row>
    <row r="72" spans="2:12" s="75" customFormat="1" ht="17.25" customHeight="1" x14ac:dyDescent="0.25">
      <c r="B72" s="67"/>
      <c r="C72" s="67"/>
      <c r="D72" s="80" t="s">
        <v>475</v>
      </c>
      <c r="E72" s="81"/>
      <c r="F72" s="81"/>
      <c r="G72" s="81"/>
      <c r="H72" s="78"/>
      <c r="I72" s="78"/>
      <c r="J72" s="79">
        <f t="shared" si="0"/>
        <v>0</v>
      </c>
      <c r="K72" s="74"/>
    </row>
    <row r="73" spans="2:12" s="75" customFormat="1" ht="17.25" customHeight="1" x14ac:dyDescent="0.25">
      <c r="B73" s="67"/>
      <c r="C73" s="67"/>
      <c r="D73" s="80" t="s">
        <v>476</v>
      </c>
      <c r="E73" s="81"/>
      <c r="F73" s="81"/>
      <c r="G73" s="81"/>
      <c r="H73" s="78"/>
      <c r="I73" s="78"/>
      <c r="J73" s="79">
        <f t="shared" si="0"/>
        <v>0</v>
      </c>
      <c r="K73" s="74"/>
    </row>
    <row r="74" spans="2:12" s="75" customFormat="1" ht="17.25" customHeight="1" x14ac:dyDescent="0.25">
      <c r="B74" s="67"/>
      <c r="C74" s="67"/>
      <c r="D74" s="80" t="s">
        <v>477</v>
      </c>
      <c r="E74" s="81"/>
      <c r="F74" s="81"/>
      <c r="G74" s="81"/>
      <c r="H74" s="78"/>
      <c r="I74" s="78"/>
      <c r="J74" s="79">
        <f t="shared" si="0"/>
        <v>0</v>
      </c>
      <c r="K74" s="74"/>
    </row>
    <row r="75" spans="2:12" s="75" customFormat="1" ht="17.25" customHeight="1" x14ac:dyDescent="0.25">
      <c r="B75" s="67"/>
      <c r="C75" s="67"/>
      <c r="D75" s="80" t="s">
        <v>478</v>
      </c>
      <c r="E75" s="81"/>
      <c r="F75" s="81"/>
      <c r="G75" s="81"/>
      <c r="H75" s="78"/>
      <c r="I75" s="78"/>
      <c r="J75" s="79">
        <f t="shared" si="0"/>
        <v>0</v>
      </c>
      <c r="K75" s="74"/>
    </row>
    <row r="76" spans="2:12" s="75" customFormat="1" ht="17.25" customHeight="1" x14ac:dyDescent="0.25">
      <c r="B76" s="67"/>
      <c r="C76" s="67"/>
      <c r="D76" s="80" t="s">
        <v>479</v>
      </c>
      <c r="E76" s="81"/>
      <c r="F76" s="81"/>
      <c r="G76" s="81"/>
      <c r="H76" s="82"/>
      <c r="I76" s="78"/>
      <c r="J76" s="79">
        <f t="shared" si="0"/>
        <v>0</v>
      </c>
      <c r="K76" s="74"/>
    </row>
    <row r="77" spans="2:12" s="75" customFormat="1" ht="17.25" customHeight="1" x14ac:dyDescent="0.25">
      <c r="B77" s="67"/>
      <c r="C77" s="67"/>
      <c r="D77" s="80" t="s">
        <v>480</v>
      </c>
      <c r="E77" s="81"/>
      <c r="F77" s="81"/>
      <c r="G77" s="81"/>
      <c r="H77" s="82"/>
      <c r="I77" s="78"/>
      <c r="J77" s="79">
        <f t="shared" si="0"/>
        <v>0</v>
      </c>
      <c r="K77" s="74"/>
    </row>
    <row r="78" spans="2:12" s="75" customFormat="1" ht="17.25" customHeight="1" x14ac:dyDescent="0.25">
      <c r="B78" s="67"/>
      <c r="C78" s="67"/>
      <c r="D78" s="83" t="s">
        <v>2</v>
      </c>
      <c r="E78" s="18"/>
      <c r="F78" s="18"/>
      <c r="G78" s="18"/>
      <c r="H78" s="84">
        <f>SUM(H67:H77)</f>
        <v>0</v>
      </c>
      <c r="I78" s="84">
        <f>SUM(I67:I77)</f>
        <v>0</v>
      </c>
      <c r="J78" s="181">
        <f>SUM(J67:J77)</f>
        <v>0</v>
      </c>
      <c r="K78" s="182"/>
    </row>
    <row r="79" spans="2:12" s="75" customFormat="1" ht="15" customHeight="1" thickBot="1" x14ac:dyDescent="0.3">
      <c r="B79" s="67"/>
      <c r="C79" s="85"/>
      <c r="D79" s="86" t="s">
        <v>481</v>
      </c>
      <c r="E79" s="87"/>
      <c r="F79" s="87"/>
      <c r="G79" s="87"/>
      <c r="H79" s="88"/>
      <c r="I79" s="88"/>
      <c r="J79" s="89"/>
      <c r="K79" s="74"/>
    </row>
    <row r="80" spans="2:12" ht="15.75" customHeight="1" thickBot="1" x14ac:dyDescent="0.25">
      <c r="B80" s="7"/>
      <c r="C80" s="19"/>
      <c r="D80" s="19"/>
      <c r="E80" s="19"/>
      <c r="F80" s="19"/>
      <c r="G80" s="19"/>
      <c r="H80" s="19"/>
      <c r="I80" s="19"/>
      <c r="J80" s="19"/>
      <c r="K80" s="8"/>
      <c r="L80" s="19"/>
    </row>
    <row r="81" spans="2:12" s="95" customFormat="1" x14ac:dyDescent="0.2">
      <c r="B81" s="43"/>
      <c r="C81" s="90"/>
      <c r="D81" s="39" t="s">
        <v>482</v>
      </c>
      <c r="E81" s="91"/>
      <c r="F81" s="91"/>
      <c r="G81" s="39"/>
      <c r="H81" s="39"/>
      <c r="I81" s="39"/>
      <c r="J81" s="92"/>
      <c r="K81" s="93"/>
      <c r="L81" s="94"/>
    </row>
    <row r="82" spans="2:12" s="100" customFormat="1" ht="17.25" customHeight="1" x14ac:dyDescent="0.2">
      <c r="B82" s="96"/>
      <c r="C82" s="96"/>
      <c r="D82" s="97"/>
      <c r="E82" s="98"/>
      <c r="F82" s="98"/>
      <c r="G82" s="98"/>
      <c r="H82" s="98"/>
      <c r="I82" s="98"/>
      <c r="J82" s="183" t="s">
        <v>457</v>
      </c>
      <c r="K82" s="184"/>
      <c r="L82" s="97"/>
    </row>
    <row r="83" spans="2:12" s="100" customFormat="1" ht="17.25" customHeight="1" x14ac:dyDescent="0.25">
      <c r="B83" s="96"/>
      <c r="C83" s="96"/>
      <c r="D83" s="101" t="s">
        <v>483</v>
      </c>
      <c r="E83" s="102"/>
      <c r="F83" s="102"/>
      <c r="G83" s="102"/>
      <c r="H83" s="102"/>
      <c r="I83" s="103"/>
      <c r="J83" s="79"/>
      <c r="K83" s="99"/>
      <c r="L83" s="97"/>
    </row>
    <row r="84" spans="2:12" s="100" customFormat="1" ht="17.25" customHeight="1" x14ac:dyDescent="0.25">
      <c r="B84" s="96"/>
      <c r="C84" s="96"/>
      <c r="D84" s="104" t="s">
        <v>484</v>
      </c>
      <c r="E84" s="102"/>
      <c r="F84" s="102"/>
      <c r="G84" s="102"/>
      <c r="H84" s="102"/>
      <c r="I84" s="102"/>
      <c r="J84" s="79"/>
      <c r="K84" s="99"/>
      <c r="L84" s="97"/>
    </row>
    <row r="85" spans="2:12" s="100" customFormat="1" ht="14.25" customHeight="1" x14ac:dyDescent="0.25">
      <c r="B85" s="96"/>
      <c r="C85" s="96"/>
      <c r="D85" s="105" t="s">
        <v>2</v>
      </c>
      <c r="E85" s="102"/>
      <c r="F85" s="102"/>
      <c r="G85" s="102"/>
      <c r="H85" s="102"/>
      <c r="I85" s="102"/>
      <c r="J85" s="79">
        <f>J83+J84</f>
        <v>0</v>
      </c>
      <c r="K85" s="99"/>
      <c r="L85" s="97"/>
    </row>
    <row r="86" spans="2:12" s="100" customFormat="1" ht="14.25" customHeight="1" thickBot="1" x14ac:dyDescent="0.25">
      <c r="B86" s="96"/>
      <c r="C86" s="106"/>
      <c r="D86" s="86" t="s">
        <v>612</v>
      </c>
      <c r="E86" s="86"/>
      <c r="F86" s="107"/>
      <c r="G86" s="107"/>
      <c r="H86" s="88"/>
      <c r="I86" s="88"/>
      <c r="J86" s="108"/>
      <c r="K86" s="99"/>
    </row>
    <row r="87" spans="2:12" s="6" customFormat="1" ht="15" customHeight="1" thickBot="1" x14ac:dyDescent="0.25">
      <c r="B87" s="41"/>
      <c r="C87" s="42"/>
      <c r="D87" s="42"/>
      <c r="E87" s="42"/>
      <c r="F87" s="42"/>
      <c r="G87" s="42"/>
      <c r="H87" s="42"/>
      <c r="I87" s="42"/>
      <c r="J87" s="42"/>
      <c r="K87" s="40"/>
      <c r="L87" s="42"/>
    </row>
    <row r="88" spans="2:12" s="6" customFormat="1" ht="15" customHeight="1" x14ac:dyDescent="0.2">
      <c r="B88" s="41"/>
      <c r="C88" s="2"/>
      <c r="D88" s="21" t="s">
        <v>485</v>
      </c>
      <c r="E88" s="4"/>
      <c r="F88" s="4"/>
      <c r="G88" s="4"/>
      <c r="H88" s="436" t="s">
        <v>457</v>
      </c>
      <c r="I88" s="437"/>
      <c r="J88" s="438"/>
      <c r="K88" s="40"/>
      <c r="L88" s="42"/>
    </row>
    <row r="89" spans="2:12" s="6" customFormat="1" ht="17.25" customHeight="1" x14ac:dyDescent="0.2">
      <c r="B89" s="41"/>
      <c r="C89" s="41"/>
      <c r="D89" s="109" t="s">
        <v>486</v>
      </c>
      <c r="E89" s="110"/>
      <c r="F89" s="109"/>
      <c r="G89" s="111" t="s">
        <v>487</v>
      </c>
      <c r="H89" s="45" t="s">
        <v>462</v>
      </c>
      <c r="I89" s="45" t="s">
        <v>463</v>
      </c>
      <c r="J89" s="46" t="s">
        <v>464</v>
      </c>
      <c r="K89" s="40"/>
      <c r="L89" s="42"/>
    </row>
    <row r="90" spans="2:12" s="118" customFormat="1" ht="17.25" customHeight="1" x14ac:dyDescent="0.2">
      <c r="B90" s="112"/>
      <c r="C90" s="112"/>
      <c r="D90" s="113" t="s">
        <v>488</v>
      </c>
      <c r="E90" s="109"/>
      <c r="F90" s="113"/>
      <c r="G90" s="114">
        <f>COUNT(J17:J39)</f>
        <v>0</v>
      </c>
      <c r="H90" s="84">
        <f>SUM(J17:J39)</f>
        <v>0</v>
      </c>
      <c r="I90" s="115"/>
      <c r="J90" s="116"/>
      <c r="K90" s="117"/>
      <c r="L90" s="14"/>
    </row>
    <row r="91" spans="2:12" s="100" customFormat="1" ht="17.25" customHeight="1" x14ac:dyDescent="0.25">
      <c r="B91" s="96"/>
      <c r="C91" s="96"/>
      <c r="D91" s="113" t="s">
        <v>489</v>
      </c>
      <c r="E91" s="113"/>
      <c r="F91" s="113"/>
      <c r="G91" s="114">
        <f>COUNT(I47:J49)</f>
        <v>0</v>
      </c>
      <c r="H91" s="305">
        <f>SUM(I47:J49)</f>
        <v>0</v>
      </c>
      <c r="I91" s="120"/>
      <c r="J91" s="121"/>
      <c r="K91" s="99"/>
      <c r="L91" s="97"/>
    </row>
    <row r="92" spans="2:12" s="100" customFormat="1" ht="17.25" customHeight="1" x14ac:dyDescent="0.25">
      <c r="B92" s="96"/>
      <c r="C92" s="96"/>
      <c r="D92" s="113" t="s">
        <v>490</v>
      </c>
      <c r="E92" s="113"/>
      <c r="F92" s="113"/>
      <c r="G92" s="119">
        <f>COUNT(J56)</f>
        <v>0</v>
      </c>
      <c r="H92" s="119">
        <f>SUM(J56)</f>
        <v>0</v>
      </c>
      <c r="I92" s="119"/>
      <c r="J92" s="79"/>
      <c r="K92" s="99"/>
      <c r="L92" s="97"/>
    </row>
    <row r="93" spans="2:12" s="100" customFormat="1" ht="17.25" customHeight="1" x14ac:dyDescent="0.25">
      <c r="B93" s="96"/>
      <c r="C93" s="96"/>
      <c r="D93" s="113" t="s">
        <v>491</v>
      </c>
      <c r="E93" s="113"/>
      <c r="F93" s="113"/>
      <c r="G93" s="119">
        <f>COUNT(J63)</f>
        <v>0</v>
      </c>
      <c r="H93" s="119">
        <f>SUM(J63)</f>
        <v>0</v>
      </c>
      <c r="I93" s="119"/>
      <c r="J93" s="79"/>
      <c r="K93" s="99"/>
      <c r="L93" s="97"/>
    </row>
    <row r="94" spans="2:12" s="100" customFormat="1" ht="17.25" customHeight="1" x14ac:dyDescent="0.25">
      <c r="B94" s="96"/>
      <c r="C94" s="96"/>
      <c r="D94" s="122" t="s">
        <v>492</v>
      </c>
      <c r="E94" s="113"/>
      <c r="F94" s="113"/>
      <c r="G94" s="120"/>
      <c r="H94" s="186">
        <f>J85</f>
        <v>0</v>
      </c>
      <c r="I94" s="120"/>
      <c r="J94" s="121"/>
      <c r="K94" s="99"/>
      <c r="L94" s="97"/>
    </row>
    <row r="95" spans="2:12" s="100" customFormat="1" ht="17.25" customHeight="1" x14ac:dyDescent="0.25">
      <c r="B95" s="96"/>
      <c r="C95" s="96"/>
      <c r="D95" s="122" t="s">
        <v>493</v>
      </c>
      <c r="E95" s="113"/>
      <c r="F95" s="113"/>
      <c r="G95" s="120"/>
      <c r="H95" s="120"/>
      <c r="I95" s="186">
        <f>H78</f>
        <v>0</v>
      </c>
      <c r="J95" s="79">
        <f>I78</f>
        <v>0</v>
      </c>
      <c r="K95" s="99"/>
      <c r="L95" s="97"/>
    </row>
    <row r="96" spans="2:12" s="100" customFormat="1" ht="17.25" customHeight="1" x14ac:dyDescent="0.25">
      <c r="B96" s="96"/>
      <c r="C96" s="96"/>
      <c r="D96" s="122" t="s">
        <v>494</v>
      </c>
      <c r="E96" s="113"/>
      <c r="F96" s="113"/>
      <c r="G96" s="119"/>
      <c r="H96" s="120"/>
      <c r="I96" s="120"/>
      <c r="J96" s="79"/>
      <c r="K96" s="99"/>
      <c r="L96" s="97"/>
    </row>
    <row r="97" spans="2:12" s="100" customFormat="1" ht="17.25" customHeight="1" x14ac:dyDescent="0.25">
      <c r="B97" s="96"/>
      <c r="C97" s="96"/>
      <c r="D97" s="123" t="s">
        <v>495</v>
      </c>
      <c r="E97" s="113"/>
      <c r="F97" s="123"/>
      <c r="G97" s="78">
        <f>G96+G93+G92+G91+G90</f>
        <v>0</v>
      </c>
      <c r="H97" s="78">
        <f>SUM(H90:H94)</f>
        <v>0</v>
      </c>
      <c r="I97" s="78">
        <f>I92+I93+I95</f>
        <v>0</v>
      </c>
      <c r="J97" s="79">
        <f>J92+J93+J95+J96</f>
        <v>0</v>
      </c>
      <c r="K97" s="99"/>
      <c r="L97" s="97"/>
    </row>
    <row r="98" spans="2:12" s="100" customFormat="1" ht="17.25" customHeight="1" thickBot="1" x14ac:dyDescent="0.3">
      <c r="B98" s="96"/>
      <c r="C98" s="106"/>
      <c r="D98" s="124" t="s">
        <v>496</v>
      </c>
      <c r="E98" s="125"/>
      <c r="F98" s="124"/>
      <c r="G98" s="126">
        <f>G97</f>
        <v>0</v>
      </c>
      <c r="H98" s="430">
        <f>H97+I97+J97</f>
        <v>0</v>
      </c>
      <c r="I98" s="431"/>
      <c r="J98" s="432"/>
      <c r="K98" s="99"/>
      <c r="L98" s="97"/>
    </row>
    <row r="99" spans="2:12" ht="13.5" thickBot="1" x14ac:dyDescent="0.25">
      <c r="B99" s="34"/>
      <c r="C99" s="35"/>
      <c r="D99" s="35"/>
      <c r="E99" s="35"/>
      <c r="F99" s="35"/>
      <c r="G99" s="35"/>
      <c r="H99" s="35"/>
      <c r="I99" s="35"/>
      <c r="J99" s="35"/>
      <c r="K99" s="36"/>
      <c r="L99" s="19"/>
    </row>
    <row r="100" spans="2:12" ht="12.75" customHeight="1" x14ac:dyDescent="0.2">
      <c r="B100" s="19"/>
      <c r="C100" s="428" t="s">
        <v>615</v>
      </c>
      <c r="D100" s="428"/>
      <c r="E100" s="428"/>
      <c r="F100" s="428"/>
      <c r="G100" s="428"/>
      <c r="H100" s="428"/>
      <c r="I100" s="428"/>
      <c r="J100" s="428"/>
      <c r="K100" s="19"/>
      <c r="L100" s="19"/>
    </row>
    <row r="101" spans="2:12" x14ac:dyDescent="0.2">
      <c r="B101" s="19"/>
      <c r="C101" s="429"/>
      <c r="D101" s="429"/>
      <c r="E101" s="429"/>
      <c r="F101" s="429"/>
      <c r="G101" s="429"/>
      <c r="H101" s="429"/>
      <c r="I101" s="429"/>
      <c r="J101" s="429"/>
      <c r="K101" s="19"/>
      <c r="L101" s="19"/>
    </row>
    <row r="102" spans="2:12" x14ac:dyDescent="0.2">
      <c r="C102" s="429"/>
      <c r="D102" s="429"/>
      <c r="E102" s="429"/>
      <c r="F102" s="429"/>
      <c r="G102" s="429"/>
      <c r="H102" s="429"/>
      <c r="I102" s="429"/>
      <c r="J102" s="429"/>
    </row>
  </sheetData>
  <mergeCells count="29">
    <mergeCell ref="E49:F49"/>
    <mergeCell ref="I48:J48"/>
    <mergeCell ref="C100:J102"/>
    <mergeCell ref="H88:J88"/>
    <mergeCell ref="H98:J98"/>
    <mergeCell ref="D54:E54"/>
    <mergeCell ref="F54:F55"/>
    <mergeCell ref="G54:G55"/>
    <mergeCell ref="H54:J54"/>
    <mergeCell ref="D61:E61"/>
    <mergeCell ref="F61:F62"/>
    <mergeCell ref="G61:G62"/>
    <mergeCell ref="H61:J61"/>
    <mergeCell ref="I49:J49"/>
    <mergeCell ref="C3:J5"/>
    <mergeCell ref="D15:E15"/>
    <mergeCell ref="F15:F16"/>
    <mergeCell ref="G15:G16"/>
    <mergeCell ref="H15:H16"/>
    <mergeCell ref="I15:I16"/>
    <mergeCell ref="J15:J16"/>
    <mergeCell ref="G45:G46"/>
    <mergeCell ref="H45:H46"/>
    <mergeCell ref="I45:J46"/>
    <mergeCell ref="E46:F46"/>
    <mergeCell ref="E47:F47"/>
    <mergeCell ref="I47:J47"/>
    <mergeCell ref="D45:F45"/>
    <mergeCell ref="E48:F48"/>
  </mergeCells>
  <phoneticPr fontId="15"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79"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148"/>
  <sheetViews>
    <sheetView showGridLines="0" view="pageBreakPreview" topLeftCell="A123" zoomScale="85" zoomScaleSheetLayoutView="85" workbookViewId="0">
      <selection activeCell="A149" sqref="A149:XFD159"/>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32.7109375" style="1" customWidth="1"/>
    <col min="6" max="6" width="23.28515625" style="1" customWidth="1"/>
    <col min="7" max="7" width="24.7109375" style="1" customWidth="1"/>
    <col min="8" max="8" width="20.5703125" style="1" customWidth="1"/>
    <col min="9" max="9" width="22.285156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205</v>
      </c>
      <c r="F8" s="11"/>
      <c r="G8" s="14" t="s">
        <v>448</v>
      </c>
      <c r="H8" s="17" t="s">
        <v>582</v>
      </c>
      <c r="I8" s="14"/>
      <c r="J8" s="11"/>
      <c r="K8" s="15"/>
    </row>
    <row r="9" spans="2:11" s="12" customFormat="1" x14ac:dyDescent="0.2">
      <c r="B9" s="10"/>
      <c r="C9" s="11" t="s">
        <v>553</v>
      </c>
      <c r="D9" s="11"/>
      <c r="E9" s="16">
        <v>3610852</v>
      </c>
      <c r="F9" s="11" t="s">
        <v>449</v>
      </c>
      <c r="G9" s="14" t="s">
        <v>450</v>
      </c>
      <c r="H9" s="18" t="s">
        <v>583</v>
      </c>
      <c r="I9" s="14"/>
      <c r="J9" s="11"/>
      <c r="K9" s="15"/>
    </row>
    <row r="10" spans="2:11" s="12" customFormat="1" x14ac:dyDescent="0.2">
      <c r="B10" s="10"/>
      <c r="C10" s="11"/>
      <c r="D10" s="11"/>
      <c r="E10" s="11"/>
      <c r="F10" s="11"/>
      <c r="G10" s="14" t="s">
        <v>451</v>
      </c>
      <c r="H10" s="18">
        <v>406</v>
      </c>
      <c r="I10" s="14"/>
      <c r="J10" s="11"/>
      <c r="K10" s="15"/>
    </row>
    <row r="11" spans="2:11" s="12" customFormat="1" x14ac:dyDescent="0.2">
      <c r="B11" s="10"/>
      <c r="C11" s="11"/>
      <c r="D11" s="11"/>
      <c r="E11" s="11"/>
      <c r="F11" s="11"/>
      <c r="G11" s="14" t="s">
        <v>452</v>
      </c>
      <c r="H11" s="18">
        <v>5480171991</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36.75" customHeight="1" x14ac:dyDescent="0.2">
      <c r="B16" s="7"/>
      <c r="C16" s="7"/>
      <c r="D16" s="179" t="s">
        <v>556</v>
      </c>
      <c r="E16" s="178" t="s">
        <v>557</v>
      </c>
      <c r="F16" s="427"/>
      <c r="G16" s="427"/>
      <c r="H16" s="414"/>
      <c r="I16" s="414"/>
      <c r="J16" s="416"/>
      <c r="K16" s="8"/>
    </row>
    <row r="17" spans="2:11" ht="25.5" x14ac:dyDescent="0.2">
      <c r="B17" s="7"/>
      <c r="C17" s="7"/>
      <c r="D17" s="264" t="s">
        <v>1342</v>
      </c>
      <c r="E17" s="265" t="s">
        <v>1343</v>
      </c>
      <c r="F17" s="265">
        <v>732</v>
      </c>
      <c r="G17" s="265" t="s">
        <v>1344</v>
      </c>
      <c r="H17" s="27" t="s">
        <v>1345</v>
      </c>
      <c r="I17" s="27" t="s">
        <v>1346</v>
      </c>
      <c r="J17" s="285"/>
      <c r="K17" s="8"/>
    </row>
    <row r="18" spans="2:11" ht="38.25" x14ac:dyDescent="0.2">
      <c r="B18" s="7"/>
      <c r="C18" s="7"/>
      <c r="D18" s="267" t="s">
        <v>1347</v>
      </c>
      <c r="E18" s="268" t="s">
        <v>1348</v>
      </c>
      <c r="F18" s="268">
        <v>1305</v>
      </c>
      <c r="G18" s="268" t="s">
        <v>1344</v>
      </c>
      <c r="H18" s="30" t="s">
        <v>1349</v>
      </c>
      <c r="I18" s="30" t="s">
        <v>1350</v>
      </c>
      <c r="J18" s="286"/>
      <c r="K18" s="8"/>
    </row>
    <row r="19" spans="2:11" ht="25.5" x14ac:dyDescent="0.2">
      <c r="B19" s="7"/>
      <c r="C19" s="7"/>
      <c r="D19" s="267" t="s">
        <v>1351</v>
      </c>
      <c r="E19" s="268" t="s">
        <v>1352</v>
      </c>
      <c r="F19" s="268">
        <v>1158</v>
      </c>
      <c r="G19" s="268" t="s">
        <v>1336</v>
      </c>
      <c r="H19" s="30" t="s">
        <v>1353</v>
      </c>
      <c r="I19" s="30" t="s">
        <v>1350</v>
      </c>
      <c r="J19" s="286"/>
      <c r="K19" s="8"/>
    </row>
    <row r="20" spans="2:11" ht="25.5" x14ac:dyDescent="0.2">
      <c r="B20" s="7"/>
      <c r="C20" s="7"/>
      <c r="D20" s="267" t="s">
        <v>1354</v>
      </c>
      <c r="E20" s="268" t="s">
        <v>1355</v>
      </c>
      <c r="F20" s="268">
        <v>809</v>
      </c>
      <c r="G20" s="268" t="s">
        <v>1336</v>
      </c>
      <c r="H20" s="30" t="s">
        <v>1356</v>
      </c>
      <c r="I20" s="30" t="s">
        <v>1350</v>
      </c>
      <c r="J20" s="286"/>
      <c r="K20" s="8"/>
    </row>
    <row r="21" spans="2:11" ht="25.5" x14ac:dyDescent="0.2">
      <c r="B21" s="7"/>
      <c r="C21" s="7"/>
      <c r="D21" s="267" t="s">
        <v>1357</v>
      </c>
      <c r="E21" s="268" t="s">
        <v>1358</v>
      </c>
      <c r="F21" s="268">
        <v>360</v>
      </c>
      <c r="G21" s="268" t="s">
        <v>1336</v>
      </c>
      <c r="H21" s="30" t="s">
        <v>1359</v>
      </c>
      <c r="I21" s="30" t="s">
        <v>1350</v>
      </c>
      <c r="J21" s="286"/>
      <c r="K21" s="8"/>
    </row>
    <row r="22" spans="2:11" ht="25.5" x14ac:dyDescent="0.2">
      <c r="B22" s="7"/>
      <c r="C22" s="7"/>
      <c r="D22" s="267" t="s">
        <v>1360</v>
      </c>
      <c r="E22" s="268" t="s">
        <v>1361</v>
      </c>
      <c r="F22" s="268">
        <v>1157</v>
      </c>
      <c r="G22" s="268" t="s">
        <v>1336</v>
      </c>
      <c r="H22" s="30" t="s">
        <v>1362</v>
      </c>
      <c r="I22" s="30" t="s">
        <v>1350</v>
      </c>
      <c r="J22" s="286"/>
      <c r="K22" s="8"/>
    </row>
    <row r="23" spans="2:11" ht="25.5" x14ac:dyDescent="0.2">
      <c r="B23" s="7"/>
      <c r="C23" s="7"/>
      <c r="D23" s="267" t="s">
        <v>2143</v>
      </c>
      <c r="E23" s="268" t="s">
        <v>1363</v>
      </c>
      <c r="F23" s="268">
        <v>376</v>
      </c>
      <c r="G23" s="268" t="s">
        <v>1336</v>
      </c>
      <c r="H23" s="30" t="s">
        <v>1359</v>
      </c>
      <c r="I23" s="30" t="s">
        <v>1350</v>
      </c>
      <c r="J23" s="286"/>
      <c r="K23" s="8"/>
    </row>
    <row r="24" spans="2:11" ht="25.5" x14ac:dyDescent="0.2">
      <c r="B24" s="7"/>
      <c r="C24" s="7"/>
      <c r="D24" s="267" t="s">
        <v>1364</v>
      </c>
      <c r="E24" s="268" t="s">
        <v>1365</v>
      </c>
      <c r="F24" s="268">
        <v>635</v>
      </c>
      <c r="G24" s="268" t="s">
        <v>1336</v>
      </c>
      <c r="H24" s="30" t="s">
        <v>1366</v>
      </c>
      <c r="I24" s="30" t="s">
        <v>1350</v>
      </c>
      <c r="J24" s="286"/>
      <c r="K24" s="8"/>
    </row>
    <row r="25" spans="2:11" ht="25.5" x14ac:dyDescent="0.2">
      <c r="B25" s="7"/>
      <c r="C25" s="7"/>
      <c r="D25" s="267" t="s">
        <v>1367</v>
      </c>
      <c r="E25" s="268" t="s">
        <v>1368</v>
      </c>
      <c r="F25" s="268">
        <v>321</v>
      </c>
      <c r="G25" s="268" t="s">
        <v>1336</v>
      </c>
      <c r="H25" s="30" t="s">
        <v>1369</v>
      </c>
      <c r="I25" s="30" t="s">
        <v>1350</v>
      </c>
      <c r="J25" s="286"/>
      <c r="K25" s="8"/>
    </row>
    <row r="26" spans="2:11" ht="25.5" x14ac:dyDescent="0.2">
      <c r="B26" s="7"/>
      <c r="C26" s="7"/>
      <c r="D26" s="267" t="s">
        <v>1370</v>
      </c>
      <c r="E26" s="268" t="s">
        <v>1371</v>
      </c>
      <c r="F26" s="268">
        <v>273</v>
      </c>
      <c r="G26" s="268" t="s">
        <v>1336</v>
      </c>
      <c r="H26" s="30" t="s">
        <v>1372</v>
      </c>
      <c r="I26" s="30" t="s">
        <v>1350</v>
      </c>
      <c r="J26" s="286"/>
      <c r="K26" s="8"/>
    </row>
    <row r="27" spans="2:11" ht="25.5" x14ac:dyDescent="0.2">
      <c r="B27" s="7"/>
      <c r="C27" s="7"/>
      <c r="D27" s="267" t="s">
        <v>1373</v>
      </c>
      <c r="E27" s="268" t="s">
        <v>1374</v>
      </c>
      <c r="F27" s="268">
        <v>133</v>
      </c>
      <c r="G27" s="268" t="s">
        <v>2144</v>
      </c>
      <c r="H27" s="30" t="s">
        <v>1375</v>
      </c>
      <c r="I27" s="30" t="s">
        <v>761</v>
      </c>
      <c r="J27" s="286"/>
      <c r="K27" s="8"/>
    </row>
    <row r="28" spans="2:11" ht="25.5" x14ac:dyDescent="0.2">
      <c r="B28" s="7"/>
      <c r="C28" s="7"/>
      <c r="D28" s="267" t="s">
        <v>1376</v>
      </c>
      <c r="E28" s="268" t="s">
        <v>1377</v>
      </c>
      <c r="F28" s="268">
        <v>187</v>
      </c>
      <c r="G28" s="268" t="s">
        <v>2145</v>
      </c>
      <c r="H28" s="30" t="s">
        <v>1378</v>
      </c>
      <c r="I28" s="30" t="s">
        <v>761</v>
      </c>
      <c r="J28" s="286"/>
      <c r="K28" s="8"/>
    </row>
    <row r="29" spans="2:11" ht="25.5" x14ac:dyDescent="0.2">
      <c r="B29" s="7"/>
      <c r="C29" s="7"/>
      <c r="D29" s="267" t="s">
        <v>1379</v>
      </c>
      <c r="E29" s="268" t="s">
        <v>1380</v>
      </c>
      <c r="F29" s="268">
        <v>245</v>
      </c>
      <c r="G29" s="268" t="s">
        <v>2145</v>
      </c>
      <c r="H29" s="30" t="s">
        <v>1381</v>
      </c>
      <c r="I29" s="30" t="s">
        <v>761</v>
      </c>
      <c r="J29" s="286"/>
      <c r="K29" s="8"/>
    </row>
    <row r="30" spans="2:11" ht="25.5" x14ac:dyDescent="0.2">
      <c r="B30" s="7"/>
      <c r="C30" s="7"/>
      <c r="D30" s="267" t="s">
        <v>1382</v>
      </c>
      <c r="E30" s="268" t="s">
        <v>1383</v>
      </c>
      <c r="F30" s="268">
        <v>236</v>
      </c>
      <c r="G30" s="268" t="s">
        <v>2144</v>
      </c>
      <c r="H30" s="30" t="s">
        <v>1375</v>
      </c>
      <c r="I30" s="30" t="s">
        <v>761</v>
      </c>
      <c r="J30" s="286"/>
      <c r="K30" s="8"/>
    </row>
    <row r="31" spans="2:11" x14ac:dyDescent="0.2">
      <c r="B31" s="7"/>
      <c r="C31" s="7"/>
      <c r="D31" s="267" t="s">
        <v>1384</v>
      </c>
      <c r="E31" s="268" t="s">
        <v>1383</v>
      </c>
      <c r="F31" s="268">
        <v>236</v>
      </c>
      <c r="G31" s="268" t="s">
        <v>1336</v>
      </c>
      <c r="H31" s="30" t="s">
        <v>1385</v>
      </c>
      <c r="I31" s="30" t="s">
        <v>761</v>
      </c>
      <c r="J31" s="286"/>
      <c r="K31" s="8"/>
    </row>
    <row r="32" spans="2:11" ht="25.5" x14ac:dyDescent="0.2">
      <c r="B32" s="7"/>
      <c r="C32" s="7"/>
      <c r="D32" s="267" t="s">
        <v>1386</v>
      </c>
      <c r="E32" s="268" t="s">
        <v>1387</v>
      </c>
      <c r="F32" s="268">
        <v>117</v>
      </c>
      <c r="G32" s="268" t="s">
        <v>2144</v>
      </c>
      <c r="H32" s="30" t="s">
        <v>1375</v>
      </c>
      <c r="I32" s="30" t="s">
        <v>761</v>
      </c>
      <c r="J32" s="286"/>
      <c r="K32" s="8"/>
    </row>
    <row r="33" spans="2:11" x14ac:dyDescent="0.2">
      <c r="B33" s="7"/>
      <c r="C33" s="7"/>
      <c r="D33" s="267" t="s">
        <v>1388</v>
      </c>
      <c r="E33" s="268" t="s">
        <v>1211</v>
      </c>
      <c r="F33" s="268">
        <v>113</v>
      </c>
      <c r="G33" s="268" t="s">
        <v>1336</v>
      </c>
      <c r="H33" s="30" t="s">
        <v>1389</v>
      </c>
      <c r="I33" s="30" t="s">
        <v>761</v>
      </c>
      <c r="J33" s="286"/>
      <c r="K33" s="8"/>
    </row>
    <row r="34" spans="2:11" ht="25.5" x14ac:dyDescent="0.2">
      <c r="B34" s="7"/>
      <c r="C34" s="7"/>
      <c r="D34" s="267" t="s">
        <v>1390</v>
      </c>
      <c r="E34" s="268" t="s">
        <v>1391</v>
      </c>
      <c r="F34" s="268">
        <v>312</v>
      </c>
      <c r="G34" s="268" t="s">
        <v>2144</v>
      </c>
      <c r="H34" s="30" t="s">
        <v>1392</v>
      </c>
      <c r="I34" s="30" t="s">
        <v>761</v>
      </c>
      <c r="J34" s="286"/>
      <c r="K34" s="8"/>
    </row>
    <row r="35" spans="2:11" ht="25.5" x14ac:dyDescent="0.2">
      <c r="B35" s="7"/>
      <c r="C35" s="7"/>
      <c r="D35" s="267" t="s">
        <v>1393</v>
      </c>
      <c r="E35" s="268" t="s">
        <v>1394</v>
      </c>
      <c r="F35" s="268">
        <v>66</v>
      </c>
      <c r="G35" s="268" t="s">
        <v>2145</v>
      </c>
      <c r="H35" s="30" t="s">
        <v>1395</v>
      </c>
      <c r="I35" s="30" t="s">
        <v>761</v>
      </c>
      <c r="J35" s="286"/>
      <c r="K35" s="8"/>
    </row>
    <row r="36" spans="2:11" ht="25.5" x14ac:dyDescent="0.2">
      <c r="B36" s="7"/>
      <c r="C36" s="7"/>
      <c r="D36" s="267" t="s">
        <v>1396</v>
      </c>
      <c r="E36" s="268" t="s">
        <v>1397</v>
      </c>
      <c r="F36" s="268">
        <v>337</v>
      </c>
      <c r="G36" s="268" t="s">
        <v>2144</v>
      </c>
      <c r="H36" s="30" t="s">
        <v>1392</v>
      </c>
      <c r="I36" s="30" t="s">
        <v>761</v>
      </c>
      <c r="J36" s="286"/>
      <c r="K36" s="8"/>
    </row>
    <row r="37" spans="2:11" ht="25.5" x14ac:dyDescent="0.2">
      <c r="B37" s="7"/>
      <c r="C37" s="7"/>
      <c r="D37" s="267" t="s">
        <v>1398</v>
      </c>
      <c r="E37" s="268" t="s">
        <v>1399</v>
      </c>
      <c r="F37" s="268">
        <v>540</v>
      </c>
      <c r="G37" s="268" t="s">
        <v>2144</v>
      </c>
      <c r="H37" s="30" t="s">
        <v>1381</v>
      </c>
      <c r="I37" s="30" t="s">
        <v>761</v>
      </c>
      <c r="J37" s="286"/>
      <c r="K37" s="8"/>
    </row>
    <row r="38" spans="2:11" ht="25.5" x14ac:dyDescent="0.2">
      <c r="B38" s="7"/>
      <c r="C38" s="7"/>
      <c r="D38" s="267" t="s">
        <v>1400</v>
      </c>
      <c r="E38" s="268" t="s">
        <v>1401</v>
      </c>
      <c r="F38" s="268">
        <v>392</v>
      </c>
      <c r="G38" s="268" t="s">
        <v>2144</v>
      </c>
      <c r="H38" s="30" t="s">
        <v>1402</v>
      </c>
      <c r="I38" s="30" t="s">
        <v>761</v>
      </c>
      <c r="J38" s="286"/>
      <c r="K38" s="8"/>
    </row>
    <row r="39" spans="2:11" ht="25.5" x14ac:dyDescent="0.2">
      <c r="B39" s="7"/>
      <c r="C39" s="7"/>
      <c r="D39" s="267" t="s">
        <v>1403</v>
      </c>
      <c r="E39" s="268" t="s">
        <v>1404</v>
      </c>
      <c r="F39" s="268">
        <v>455</v>
      </c>
      <c r="G39" s="268" t="s">
        <v>2144</v>
      </c>
      <c r="H39" s="30" t="s">
        <v>1402</v>
      </c>
      <c r="I39" s="30" t="s">
        <v>761</v>
      </c>
      <c r="J39" s="286"/>
      <c r="K39" s="8"/>
    </row>
    <row r="40" spans="2:11" ht="25.5" x14ac:dyDescent="0.2">
      <c r="B40" s="7"/>
      <c r="C40" s="7"/>
      <c r="D40" s="267" t="s">
        <v>1405</v>
      </c>
      <c r="E40" s="268" t="s">
        <v>1406</v>
      </c>
      <c r="F40" s="268">
        <v>199</v>
      </c>
      <c r="G40" s="268" t="s">
        <v>2144</v>
      </c>
      <c r="H40" s="30" t="s">
        <v>1378</v>
      </c>
      <c r="I40" s="30" t="s">
        <v>761</v>
      </c>
      <c r="J40" s="286"/>
      <c r="K40" s="8"/>
    </row>
    <row r="41" spans="2:11" ht="25.5" x14ac:dyDescent="0.2">
      <c r="B41" s="7"/>
      <c r="C41" s="7"/>
      <c r="D41" s="267" t="s">
        <v>1407</v>
      </c>
      <c r="E41" s="268" t="s">
        <v>1408</v>
      </c>
      <c r="F41" s="268">
        <v>763</v>
      </c>
      <c r="G41" s="268" t="s">
        <v>2144</v>
      </c>
      <c r="H41" s="30" t="s">
        <v>1409</v>
      </c>
      <c r="I41" s="30" t="s">
        <v>761</v>
      </c>
      <c r="J41" s="286"/>
      <c r="K41" s="8"/>
    </row>
    <row r="42" spans="2:11" ht="13.5" customHeight="1" x14ac:dyDescent="0.2">
      <c r="B42" s="7"/>
      <c r="C42" s="7"/>
      <c r="D42" s="267" t="s">
        <v>1410</v>
      </c>
      <c r="E42" s="268" t="s">
        <v>1411</v>
      </c>
      <c r="F42" s="268">
        <v>47</v>
      </c>
      <c r="G42" s="268" t="s">
        <v>1336</v>
      </c>
      <c r="H42" s="30" t="s">
        <v>1412</v>
      </c>
      <c r="I42" s="30" t="s">
        <v>761</v>
      </c>
      <c r="J42" s="286"/>
      <c r="K42" s="8"/>
    </row>
    <row r="43" spans="2:11" ht="25.5" x14ac:dyDescent="0.2">
      <c r="B43" s="7"/>
      <c r="C43" s="7"/>
      <c r="D43" s="267" t="s">
        <v>1413</v>
      </c>
      <c r="E43" s="268" t="s">
        <v>1414</v>
      </c>
      <c r="F43" s="268">
        <v>230</v>
      </c>
      <c r="G43" s="268" t="s">
        <v>2144</v>
      </c>
      <c r="H43" s="30" t="s">
        <v>1395</v>
      </c>
      <c r="I43" s="30" t="s">
        <v>761</v>
      </c>
      <c r="J43" s="286"/>
      <c r="K43" s="8"/>
    </row>
    <row r="44" spans="2:11" ht="24" customHeight="1" x14ac:dyDescent="0.2">
      <c r="B44" s="7"/>
      <c r="C44" s="7"/>
      <c r="D44" s="267" t="s">
        <v>1415</v>
      </c>
      <c r="E44" s="268" t="s">
        <v>1416</v>
      </c>
      <c r="F44" s="268">
        <v>98</v>
      </c>
      <c r="G44" s="268" t="s">
        <v>2144</v>
      </c>
      <c r="H44" s="30" t="s">
        <v>1402</v>
      </c>
      <c r="I44" s="30" t="s">
        <v>761</v>
      </c>
      <c r="J44" s="286"/>
      <c r="K44" s="8"/>
    </row>
    <row r="45" spans="2:11" x14ac:dyDescent="0.2">
      <c r="B45" s="7"/>
      <c r="C45" s="7"/>
      <c r="D45" s="267" t="s">
        <v>1417</v>
      </c>
      <c r="E45" s="268" t="s">
        <v>1418</v>
      </c>
      <c r="F45" s="268">
        <v>303</v>
      </c>
      <c r="G45" s="268" t="s">
        <v>1336</v>
      </c>
      <c r="H45" s="30" t="s">
        <v>1385</v>
      </c>
      <c r="I45" s="30" t="s">
        <v>761</v>
      </c>
      <c r="J45" s="286"/>
      <c r="K45" s="8"/>
    </row>
    <row r="46" spans="2:11" ht="25.5" x14ac:dyDescent="0.2">
      <c r="B46" s="7"/>
      <c r="C46" s="7"/>
      <c r="D46" s="267" t="s">
        <v>1419</v>
      </c>
      <c r="E46" s="268" t="s">
        <v>1419</v>
      </c>
      <c r="F46" s="268">
        <v>898</v>
      </c>
      <c r="G46" s="268" t="s">
        <v>2144</v>
      </c>
      <c r="H46" s="30" t="s">
        <v>1420</v>
      </c>
      <c r="I46" s="30" t="s">
        <v>761</v>
      </c>
      <c r="J46" s="286"/>
      <c r="K46" s="8"/>
    </row>
    <row r="47" spans="2:11" x14ac:dyDescent="0.2">
      <c r="B47" s="7"/>
      <c r="C47" s="7"/>
      <c r="D47" s="267" t="s">
        <v>1419</v>
      </c>
      <c r="E47" s="268" t="s">
        <v>1419</v>
      </c>
      <c r="F47" s="268">
        <v>898</v>
      </c>
      <c r="G47" s="268" t="s">
        <v>1336</v>
      </c>
      <c r="H47" s="30" t="s">
        <v>1421</v>
      </c>
      <c r="I47" s="30" t="s">
        <v>761</v>
      </c>
      <c r="J47" s="286"/>
      <c r="K47" s="8"/>
    </row>
    <row r="48" spans="2:11" x14ac:dyDescent="0.2">
      <c r="B48" s="7"/>
      <c r="C48" s="7"/>
      <c r="D48" s="267" t="s">
        <v>1422</v>
      </c>
      <c r="E48" s="268" t="s">
        <v>1423</v>
      </c>
      <c r="F48" s="268">
        <v>243</v>
      </c>
      <c r="G48" s="268" t="s">
        <v>1336</v>
      </c>
      <c r="H48" s="30" t="s">
        <v>1424</v>
      </c>
      <c r="I48" s="30" t="s">
        <v>761</v>
      </c>
      <c r="J48" s="286"/>
      <c r="K48" s="8"/>
    </row>
    <row r="49" spans="2:11" ht="25.5" x14ac:dyDescent="0.2">
      <c r="B49" s="7"/>
      <c r="C49" s="7"/>
      <c r="D49" s="267" t="s">
        <v>1425</v>
      </c>
      <c r="E49" s="268" t="s">
        <v>1426</v>
      </c>
      <c r="F49" s="268">
        <v>404</v>
      </c>
      <c r="G49" s="268" t="s">
        <v>2144</v>
      </c>
      <c r="H49" s="30" t="s">
        <v>1375</v>
      </c>
      <c r="I49" s="30" t="s">
        <v>761</v>
      </c>
      <c r="J49" s="286"/>
      <c r="K49" s="8"/>
    </row>
    <row r="50" spans="2:11" x14ac:dyDescent="0.2">
      <c r="B50" s="7"/>
      <c r="C50" s="7"/>
      <c r="D50" s="267" t="s">
        <v>1427</v>
      </c>
      <c r="E50" s="268" t="s">
        <v>1428</v>
      </c>
      <c r="F50" s="268">
        <v>47</v>
      </c>
      <c r="G50" s="268" t="s">
        <v>1336</v>
      </c>
      <c r="H50" s="30" t="s">
        <v>1429</v>
      </c>
      <c r="I50" s="30" t="s">
        <v>761</v>
      </c>
      <c r="J50" s="286"/>
      <c r="K50" s="8"/>
    </row>
    <row r="51" spans="2:11" ht="25.5" x14ac:dyDescent="0.2">
      <c r="B51" s="7"/>
      <c r="C51" s="7"/>
      <c r="D51" s="267" t="s">
        <v>1430</v>
      </c>
      <c r="E51" s="268" t="s">
        <v>1431</v>
      </c>
      <c r="F51" s="268">
        <v>394</v>
      </c>
      <c r="G51" s="268" t="s">
        <v>2144</v>
      </c>
      <c r="H51" s="30" t="s">
        <v>1378</v>
      </c>
      <c r="I51" s="30" t="s">
        <v>761</v>
      </c>
      <c r="J51" s="286"/>
      <c r="K51" s="8"/>
    </row>
    <row r="52" spans="2:11" ht="25.5" x14ac:dyDescent="0.2">
      <c r="B52" s="7"/>
      <c r="C52" s="7"/>
      <c r="D52" s="267" t="s">
        <v>1432</v>
      </c>
      <c r="E52" s="268" t="s">
        <v>1433</v>
      </c>
      <c r="F52" s="268">
        <v>385</v>
      </c>
      <c r="G52" s="268" t="s">
        <v>2144</v>
      </c>
      <c r="H52" s="30" t="s">
        <v>1395</v>
      </c>
      <c r="I52" s="30" t="s">
        <v>761</v>
      </c>
      <c r="J52" s="286"/>
      <c r="K52" s="8"/>
    </row>
    <row r="53" spans="2:11" ht="25.5" x14ac:dyDescent="0.2">
      <c r="B53" s="7"/>
      <c r="C53" s="7"/>
      <c r="D53" s="267" t="s">
        <v>1434</v>
      </c>
      <c r="E53" s="268" t="s">
        <v>1435</v>
      </c>
      <c r="F53" s="268">
        <v>197</v>
      </c>
      <c r="G53" s="268" t="s">
        <v>2144</v>
      </c>
      <c r="H53" s="30" t="s">
        <v>1402</v>
      </c>
      <c r="I53" s="30" t="s">
        <v>761</v>
      </c>
      <c r="J53" s="286"/>
      <c r="K53" s="8"/>
    </row>
    <row r="54" spans="2:11" ht="25.5" x14ac:dyDescent="0.2">
      <c r="B54" s="7"/>
      <c r="C54" s="7"/>
      <c r="D54" s="267" t="s">
        <v>1436</v>
      </c>
      <c r="E54" s="268" t="s">
        <v>1437</v>
      </c>
      <c r="F54" s="268">
        <v>137</v>
      </c>
      <c r="G54" s="268" t="s">
        <v>2144</v>
      </c>
      <c r="H54" s="30" t="s">
        <v>1378</v>
      </c>
      <c r="I54" s="30" t="s">
        <v>761</v>
      </c>
      <c r="J54" s="286"/>
      <c r="K54" s="8"/>
    </row>
    <row r="55" spans="2:11" ht="25.5" x14ac:dyDescent="0.2">
      <c r="B55" s="7"/>
      <c r="C55" s="7"/>
      <c r="D55" s="267" t="s">
        <v>1438</v>
      </c>
      <c r="E55" s="268" t="s">
        <v>1439</v>
      </c>
      <c r="F55" s="268">
        <v>507</v>
      </c>
      <c r="G55" s="268" t="s">
        <v>2144</v>
      </c>
      <c r="H55" s="30" t="s">
        <v>1440</v>
      </c>
      <c r="I55" s="30" t="s">
        <v>761</v>
      </c>
      <c r="J55" s="286"/>
      <c r="K55" s="8"/>
    </row>
    <row r="56" spans="2:11" ht="14.25" customHeight="1" x14ac:dyDescent="0.2">
      <c r="B56" s="7"/>
      <c r="C56" s="7"/>
      <c r="D56" s="267" t="s">
        <v>1441</v>
      </c>
      <c r="E56" s="268" t="s">
        <v>1442</v>
      </c>
      <c r="F56" s="268">
        <v>142</v>
      </c>
      <c r="G56" s="268" t="s">
        <v>1336</v>
      </c>
      <c r="H56" s="30" t="s">
        <v>1443</v>
      </c>
      <c r="I56" s="30" t="s">
        <v>761</v>
      </c>
      <c r="J56" s="286"/>
      <c r="K56" s="8"/>
    </row>
    <row r="57" spans="2:11" ht="25.5" x14ac:dyDescent="0.2">
      <c r="B57" s="7"/>
      <c r="C57" s="7"/>
      <c r="D57" s="267" t="s">
        <v>1444</v>
      </c>
      <c r="E57" s="268" t="s">
        <v>1445</v>
      </c>
      <c r="F57" s="268">
        <v>243</v>
      </c>
      <c r="G57" s="268" t="s">
        <v>2144</v>
      </c>
      <c r="H57" s="30" t="s">
        <v>1375</v>
      </c>
      <c r="I57" s="30" t="s">
        <v>761</v>
      </c>
      <c r="J57" s="286"/>
      <c r="K57" s="8"/>
    </row>
    <row r="58" spans="2:11" ht="25.5" x14ac:dyDescent="0.2">
      <c r="B58" s="7"/>
      <c r="C58" s="7"/>
      <c r="D58" s="267" t="s">
        <v>1446</v>
      </c>
      <c r="E58" s="268" t="s">
        <v>1447</v>
      </c>
      <c r="F58" s="268">
        <v>86</v>
      </c>
      <c r="G58" s="268" t="s">
        <v>2144</v>
      </c>
      <c r="H58" s="30" t="s">
        <v>1378</v>
      </c>
      <c r="I58" s="30" t="s">
        <v>761</v>
      </c>
      <c r="J58" s="286"/>
      <c r="K58" s="8"/>
    </row>
    <row r="59" spans="2:11" ht="25.5" x14ac:dyDescent="0.2">
      <c r="B59" s="7"/>
      <c r="C59" s="7"/>
      <c r="D59" s="267" t="s">
        <v>1448</v>
      </c>
      <c r="E59" s="268" t="s">
        <v>1449</v>
      </c>
      <c r="F59" s="268">
        <v>174</v>
      </c>
      <c r="G59" s="268" t="s">
        <v>2144</v>
      </c>
      <c r="H59" s="30" t="s">
        <v>1378</v>
      </c>
      <c r="I59" s="30" t="s">
        <v>761</v>
      </c>
      <c r="J59" s="286"/>
      <c r="K59" s="8"/>
    </row>
    <row r="60" spans="2:11" ht="15" customHeight="1" x14ac:dyDescent="0.2">
      <c r="B60" s="7"/>
      <c r="C60" s="7"/>
      <c r="D60" s="267" t="s">
        <v>1450</v>
      </c>
      <c r="E60" s="268" t="s">
        <v>1451</v>
      </c>
      <c r="F60" s="268">
        <v>240</v>
      </c>
      <c r="G60" s="268" t="s">
        <v>1336</v>
      </c>
      <c r="H60" s="30" t="s">
        <v>1385</v>
      </c>
      <c r="I60" s="30" t="s">
        <v>761</v>
      </c>
      <c r="J60" s="286"/>
      <c r="K60" s="8"/>
    </row>
    <row r="61" spans="2:11" ht="25.5" x14ac:dyDescent="0.2">
      <c r="B61" s="7"/>
      <c r="C61" s="7"/>
      <c r="D61" s="267" t="s">
        <v>1452</v>
      </c>
      <c r="E61" s="268" t="s">
        <v>1453</v>
      </c>
      <c r="F61" s="268">
        <v>183</v>
      </c>
      <c r="G61" s="268" t="s">
        <v>2144</v>
      </c>
      <c r="H61" s="30" t="s">
        <v>1378</v>
      </c>
      <c r="I61" s="30" t="s">
        <v>761</v>
      </c>
      <c r="J61" s="286"/>
      <c r="K61" s="8"/>
    </row>
    <row r="62" spans="2:11" ht="25.5" x14ac:dyDescent="0.2">
      <c r="B62" s="7"/>
      <c r="C62" s="7"/>
      <c r="D62" s="267" t="s">
        <v>1454</v>
      </c>
      <c r="E62" s="268" t="s">
        <v>1455</v>
      </c>
      <c r="F62" s="268">
        <v>196</v>
      </c>
      <c r="G62" s="268" t="s">
        <v>1336</v>
      </c>
      <c r="H62" s="30" t="s">
        <v>1456</v>
      </c>
      <c r="I62" s="30" t="s">
        <v>761</v>
      </c>
      <c r="J62" s="286"/>
      <c r="K62" s="8"/>
    </row>
    <row r="63" spans="2:11" ht="25.5" x14ac:dyDescent="0.2">
      <c r="B63" s="7"/>
      <c r="C63" s="7"/>
      <c r="D63" s="267" t="s">
        <v>1457</v>
      </c>
      <c r="E63" s="268" t="s">
        <v>1458</v>
      </c>
      <c r="F63" s="268">
        <v>360</v>
      </c>
      <c r="G63" s="268" t="s">
        <v>2144</v>
      </c>
      <c r="H63" s="30" t="s">
        <v>1375</v>
      </c>
      <c r="I63" s="30" t="s">
        <v>761</v>
      </c>
      <c r="J63" s="286"/>
      <c r="K63" s="8"/>
    </row>
    <row r="64" spans="2:11" ht="14.25" customHeight="1" x14ac:dyDescent="0.2">
      <c r="B64" s="7"/>
      <c r="C64" s="7"/>
      <c r="D64" s="267" t="s">
        <v>1459</v>
      </c>
      <c r="E64" s="268" t="s">
        <v>1460</v>
      </c>
      <c r="F64" s="268">
        <v>159</v>
      </c>
      <c r="G64" s="268" t="s">
        <v>1336</v>
      </c>
      <c r="H64" s="30" t="s">
        <v>1366</v>
      </c>
      <c r="I64" s="30" t="s">
        <v>761</v>
      </c>
      <c r="J64" s="286"/>
      <c r="K64" s="8"/>
    </row>
    <row r="65" spans="2:11" ht="51" x14ac:dyDescent="0.2">
      <c r="B65" s="7"/>
      <c r="C65" s="7"/>
      <c r="D65" s="267" t="s">
        <v>1461</v>
      </c>
      <c r="E65" s="268" t="s">
        <v>1461</v>
      </c>
      <c r="F65" s="268">
        <v>1669</v>
      </c>
      <c r="G65" s="268" t="s">
        <v>1462</v>
      </c>
      <c r="H65" s="30" t="s">
        <v>1463</v>
      </c>
      <c r="I65" s="30" t="s">
        <v>761</v>
      </c>
      <c r="J65" s="286"/>
      <c r="K65" s="8"/>
    </row>
    <row r="66" spans="2:11" ht="63.75" x14ac:dyDescent="0.2">
      <c r="B66" s="7"/>
      <c r="C66" s="7"/>
      <c r="D66" s="267" t="s">
        <v>1464</v>
      </c>
      <c r="E66" s="268" t="s">
        <v>1464</v>
      </c>
      <c r="F66" s="268">
        <v>2688</v>
      </c>
      <c r="G66" s="268" t="s">
        <v>1465</v>
      </c>
      <c r="H66" s="30" t="s">
        <v>1466</v>
      </c>
      <c r="I66" s="30" t="s">
        <v>761</v>
      </c>
      <c r="J66" s="286"/>
      <c r="K66" s="8"/>
    </row>
    <row r="67" spans="2:11" ht="38.25" x14ac:dyDescent="0.2">
      <c r="B67" s="7"/>
      <c r="C67" s="7"/>
      <c r="D67" s="267" t="s">
        <v>1467</v>
      </c>
      <c r="E67" s="268" t="s">
        <v>1348</v>
      </c>
      <c r="F67" s="268">
        <v>1305</v>
      </c>
      <c r="G67" s="268" t="s">
        <v>1468</v>
      </c>
      <c r="H67" s="30" t="s">
        <v>1469</v>
      </c>
      <c r="I67" s="30" t="s">
        <v>761</v>
      </c>
      <c r="J67" s="286"/>
      <c r="K67" s="8"/>
    </row>
    <row r="68" spans="2:11" ht="25.5" x14ac:dyDescent="0.2">
      <c r="B68" s="7"/>
      <c r="C68" s="7"/>
      <c r="D68" s="264" t="s">
        <v>1470</v>
      </c>
      <c r="E68" s="265" t="s">
        <v>1471</v>
      </c>
      <c r="F68" s="265">
        <v>11308</v>
      </c>
      <c r="G68" s="265" t="s">
        <v>1472</v>
      </c>
      <c r="H68" s="27" t="s">
        <v>1473</v>
      </c>
      <c r="I68" s="27" t="s">
        <v>761</v>
      </c>
      <c r="J68" s="285"/>
      <c r="K68" s="8"/>
    </row>
    <row r="69" spans="2:11" ht="6" customHeight="1" thickBot="1" x14ac:dyDescent="0.25">
      <c r="B69" s="7"/>
      <c r="C69" s="34"/>
      <c r="D69" s="35"/>
      <c r="E69" s="35"/>
      <c r="F69" s="35"/>
      <c r="G69" s="35"/>
      <c r="H69" s="35"/>
      <c r="I69" s="35"/>
      <c r="J69" s="36"/>
      <c r="K69" s="8"/>
    </row>
    <row r="70" spans="2:11" ht="3" customHeight="1" x14ac:dyDescent="0.2">
      <c r="B70" s="7"/>
      <c r="C70" s="19"/>
      <c r="D70" s="19"/>
      <c r="E70" s="19"/>
      <c r="F70" s="19"/>
      <c r="G70" s="19"/>
      <c r="H70" s="19"/>
      <c r="I70" s="19"/>
      <c r="J70" s="19"/>
      <c r="K70" s="8"/>
    </row>
    <row r="71" spans="2:11" ht="3.75" customHeight="1" thickBot="1" x14ac:dyDescent="0.25">
      <c r="B71" s="7"/>
      <c r="C71" s="19"/>
      <c r="D71" s="19"/>
      <c r="E71" s="19"/>
      <c r="F71" s="19"/>
      <c r="G71" s="19"/>
      <c r="H71" s="19"/>
      <c r="I71" s="19"/>
      <c r="J71" s="19"/>
      <c r="K71" s="8"/>
    </row>
    <row r="72" spans="2:11" ht="15" customHeight="1" x14ac:dyDescent="0.2">
      <c r="B72" s="7"/>
      <c r="C72" s="20"/>
      <c r="D72" s="21" t="s">
        <v>460</v>
      </c>
      <c r="E72" s="22"/>
      <c r="F72" s="22"/>
      <c r="G72" s="22"/>
      <c r="H72" s="22"/>
      <c r="I72" s="22"/>
      <c r="J72" s="23"/>
      <c r="K72" s="8"/>
    </row>
    <row r="73" spans="2:11" ht="8.25" customHeight="1" thickBot="1" x14ac:dyDescent="0.25">
      <c r="B73" s="7"/>
      <c r="C73" s="7"/>
      <c r="D73" s="11"/>
      <c r="E73" s="19"/>
      <c r="F73" s="19"/>
      <c r="G73" s="19"/>
      <c r="H73" s="19"/>
      <c r="I73" s="19"/>
      <c r="J73" s="8"/>
      <c r="K73" s="8"/>
    </row>
    <row r="74" spans="2:11" ht="13.5" customHeight="1" x14ac:dyDescent="0.2">
      <c r="B74" s="7"/>
      <c r="C74" s="7"/>
      <c r="D74" s="408" t="s">
        <v>454</v>
      </c>
      <c r="E74" s="409"/>
      <c r="F74" s="410"/>
      <c r="G74" s="411" t="s">
        <v>455</v>
      </c>
      <c r="H74" s="411" t="s">
        <v>456</v>
      </c>
      <c r="I74" s="417" t="s">
        <v>457</v>
      </c>
      <c r="J74" s="418"/>
      <c r="K74" s="8"/>
    </row>
    <row r="75" spans="2:11" ht="15" customHeight="1" x14ac:dyDescent="0.2">
      <c r="B75" s="7"/>
      <c r="C75" s="7"/>
      <c r="D75" s="24" t="s">
        <v>458</v>
      </c>
      <c r="E75" s="421" t="s">
        <v>459</v>
      </c>
      <c r="F75" s="422"/>
      <c r="G75" s="412"/>
      <c r="H75" s="412"/>
      <c r="I75" s="419"/>
      <c r="J75" s="420"/>
      <c r="K75" s="8"/>
    </row>
    <row r="76" spans="2:11" ht="24.75" customHeight="1" x14ac:dyDescent="0.2">
      <c r="B76" s="7"/>
      <c r="C76" s="7"/>
      <c r="D76" s="273" t="s">
        <v>1397</v>
      </c>
      <c r="E76" s="467" t="s">
        <v>1482</v>
      </c>
      <c r="F76" s="468"/>
      <c r="G76" s="282" t="s">
        <v>1493</v>
      </c>
      <c r="H76" s="282" t="s">
        <v>1494</v>
      </c>
      <c r="I76" s="469"/>
      <c r="J76" s="470"/>
      <c r="K76" s="8"/>
    </row>
    <row r="77" spans="2:11" ht="22.5" customHeight="1" x14ac:dyDescent="0.2">
      <c r="B77" s="7"/>
      <c r="C77" s="7"/>
      <c r="D77" s="273" t="s">
        <v>1426</v>
      </c>
      <c r="E77" s="467" t="s">
        <v>1426</v>
      </c>
      <c r="F77" s="468"/>
      <c r="G77" s="282" t="s">
        <v>1495</v>
      </c>
      <c r="H77" s="282" t="s">
        <v>1183</v>
      </c>
      <c r="I77" s="469"/>
      <c r="J77" s="470"/>
      <c r="K77" s="8"/>
    </row>
    <row r="78" spans="2:11" ht="23.25" customHeight="1" x14ac:dyDescent="0.2">
      <c r="B78" s="7"/>
      <c r="C78" s="7"/>
      <c r="D78" s="273" t="s">
        <v>1474</v>
      </c>
      <c r="E78" s="467" t="s">
        <v>1474</v>
      </c>
      <c r="F78" s="468"/>
      <c r="G78" s="282" t="s">
        <v>1496</v>
      </c>
      <c r="H78" s="282" t="s">
        <v>1183</v>
      </c>
      <c r="I78" s="469"/>
      <c r="J78" s="470"/>
      <c r="K78" s="8"/>
    </row>
    <row r="79" spans="2:11" ht="27" customHeight="1" x14ac:dyDescent="0.2">
      <c r="B79" s="7"/>
      <c r="C79" s="7"/>
      <c r="D79" s="273" t="s">
        <v>1475</v>
      </c>
      <c r="E79" s="467" t="s">
        <v>1475</v>
      </c>
      <c r="F79" s="468"/>
      <c r="G79" s="282" t="s">
        <v>1497</v>
      </c>
      <c r="H79" s="282" t="s">
        <v>1494</v>
      </c>
      <c r="I79" s="469"/>
      <c r="J79" s="470"/>
      <c r="K79" s="8"/>
    </row>
    <row r="80" spans="2:11" ht="24.75" customHeight="1" x14ac:dyDescent="0.2">
      <c r="B80" s="7"/>
      <c r="C80" s="7"/>
      <c r="D80" s="273" t="s">
        <v>1442</v>
      </c>
      <c r="E80" s="467" t="s">
        <v>1483</v>
      </c>
      <c r="F80" s="468"/>
      <c r="G80" s="282" t="s">
        <v>1498</v>
      </c>
      <c r="H80" s="282" t="s">
        <v>1494</v>
      </c>
      <c r="I80" s="469"/>
      <c r="J80" s="470"/>
      <c r="K80" s="8"/>
    </row>
    <row r="81" spans="2:12" ht="24.75" customHeight="1" x14ac:dyDescent="0.2">
      <c r="B81" s="7"/>
      <c r="C81" s="7"/>
      <c r="D81" s="273" t="s">
        <v>1288</v>
      </c>
      <c r="E81" s="467" t="s">
        <v>1484</v>
      </c>
      <c r="F81" s="468"/>
      <c r="G81" s="282" t="s">
        <v>1499</v>
      </c>
      <c r="H81" s="282" t="s">
        <v>1494</v>
      </c>
      <c r="I81" s="469"/>
      <c r="J81" s="470"/>
      <c r="K81" s="8"/>
    </row>
    <row r="82" spans="2:12" ht="26.25" customHeight="1" x14ac:dyDescent="0.2">
      <c r="B82" s="7"/>
      <c r="C82" s="7"/>
      <c r="D82" s="273" t="s">
        <v>1380</v>
      </c>
      <c r="E82" s="467" t="s">
        <v>1485</v>
      </c>
      <c r="F82" s="468"/>
      <c r="G82" s="282" t="s">
        <v>1500</v>
      </c>
      <c r="H82" s="282" t="s">
        <v>1494</v>
      </c>
      <c r="I82" s="469"/>
      <c r="J82" s="470"/>
      <c r="K82" s="8"/>
    </row>
    <row r="83" spans="2:12" ht="28.5" customHeight="1" x14ac:dyDescent="0.2">
      <c r="B83" s="7"/>
      <c r="C83" s="7"/>
      <c r="D83" s="273" t="s">
        <v>1476</v>
      </c>
      <c r="E83" s="467" t="s">
        <v>1039</v>
      </c>
      <c r="F83" s="468"/>
      <c r="G83" s="282" t="s">
        <v>1501</v>
      </c>
      <c r="H83" s="282" t="s">
        <v>1494</v>
      </c>
      <c r="I83" s="469"/>
      <c r="J83" s="470"/>
      <c r="K83" s="8"/>
    </row>
    <row r="84" spans="2:12" ht="25.5" customHeight="1" x14ac:dyDescent="0.2">
      <c r="B84" s="7"/>
      <c r="C84" s="7"/>
      <c r="D84" s="273" t="s">
        <v>1404</v>
      </c>
      <c r="E84" s="467" t="s">
        <v>1486</v>
      </c>
      <c r="F84" s="468"/>
      <c r="G84" s="282" t="s">
        <v>1502</v>
      </c>
      <c r="H84" s="282" t="s">
        <v>1494</v>
      </c>
      <c r="I84" s="469"/>
      <c r="J84" s="470"/>
      <c r="K84" s="8"/>
    </row>
    <row r="85" spans="2:12" ht="26.25" customHeight="1" x14ac:dyDescent="0.2">
      <c r="B85" s="7"/>
      <c r="C85" s="7"/>
      <c r="D85" s="273" t="s">
        <v>1428</v>
      </c>
      <c r="E85" s="467" t="s">
        <v>1428</v>
      </c>
      <c r="F85" s="468"/>
      <c r="G85" s="282" t="s">
        <v>1503</v>
      </c>
      <c r="H85" s="282" t="s">
        <v>1494</v>
      </c>
      <c r="I85" s="469"/>
      <c r="J85" s="470"/>
      <c r="K85" s="8"/>
    </row>
    <row r="86" spans="2:12" ht="25.5" customHeight="1" x14ac:dyDescent="0.2">
      <c r="B86" s="7"/>
      <c r="C86" s="7"/>
      <c r="D86" s="273" t="s">
        <v>1477</v>
      </c>
      <c r="E86" s="467" t="s">
        <v>1487</v>
      </c>
      <c r="F86" s="468"/>
      <c r="G86" s="282" t="s">
        <v>1504</v>
      </c>
      <c r="H86" s="282" t="s">
        <v>1494</v>
      </c>
      <c r="I86" s="469"/>
      <c r="J86" s="470"/>
      <c r="K86" s="8"/>
    </row>
    <row r="87" spans="2:12" ht="25.5" customHeight="1" x14ac:dyDescent="0.2">
      <c r="B87" s="7"/>
      <c r="C87" s="7"/>
      <c r="D87" s="273" t="s">
        <v>1458</v>
      </c>
      <c r="E87" s="467" t="s">
        <v>1458</v>
      </c>
      <c r="F87" s="468"/>
      <c r="G87" s="282" t="s">
        <v>1495</v>
      </c>
      <c r="H87" s="282" t="s">
        <v>1494</v>
      </c>
      <c r="I87" s="469"/>
      <c r="J87" s="470"/>
      <c r="K87" s="8"/>
    </row>
    <row r="88" spans="2:12" ht="25.5" customHeight="1" x14ac:dyDescent="0.2">
      <c r="B88" s="7"/>
      <c r="C88" s="7"/>
      <c r="D88" s="273" t="s">
        <v>1478</v>
      </c>
      <c r="E88" s="467" t="s">
        <v>1488</v>
      </c>
      <c r="F88" s="468"/>
      <c r="G88" s="282" t="s">
        <v>1505</v>
      </c>
      <c r="H88" s="282" t="s">
        <v>1494</v>
      </c>
      <c r="I88" s="469"/>
      <c r="J88" s="470"/>
      <c r="K88" s="8"/>
    </row>
    <row r="89" spans="2:12" ht="25.5" customHeight="1" x14ac:dyDescent="0.2">
      <c r="B89" s="7"/>
      <c r="C89" s="7"/>
      <c r="D89" s="273" t="s">
        <v>1399</v>
      </c>
      <c r="E89" s="467" t="s">
        <v>1489</v>
      </c>
      <c r="F89" s="468"/>
      <c r="G89" s="282" t="s">
        <v>1506</v>
      </c>
      <c r="H89" s="282" t="s">
        <v>1494</v>
      </c>
      <c r="I89" s="469"/>
      <c r="J89" s="470"/>
      <c r="K89" s="8"/>
    </row>
    <row r="90" spans="2:12" ht="25.5" customHeight="1" x14ac:dyDescent="0.2">
      <c r="B90" s="7"/>
      <c r="C90" s="7"/>
      <c r="D90" s="273" t="s">
        <v>1479</v>
      </c>
      <c r="E90" s="467" t="s">
        <v>1490</v>
      </c>
      <c r="F90" s="468"/>
      <c r="G90" s="282" t="s">
        <v>1496</v>
      </c>
      <c r="H90" s="282" t="s">
        <v>1494</v>
      </c>
      <c r="I90" s="469"/>
      <c r="J90" s="470"/>
      <c r="K90" s="8"/>
    </row>
    <row r="91" spans="2:12" ht="27.75" customHeight="1" x14ac:dyDescent="0.2">
      <c r="B91" s="7"/>
      <c r="C91" s="7"/>
      <c r="D91" s="273" t="s">
        <v>1480</v>
      </c>
      <c r="E91" s="467" t="s">
        <v>1491</v>
      </c>
      <c r="F91" s="468"/>
      <c r="G91" s="282" t="s">
        <v>1507</v>
      </c>
      <c r="H91" s="282" t="s">
        <v>1494</v>
      </c>
      <c r="I91" s="469"/>
      <c r="J91" s="470"/>
      <c r="K91" s="8"/>
    </row>
    <row r="92" spans="2:12" ht="25.5" customHeight="1" x14ac:dyDescent="0.2">
      <c r="B92" s="7"/>
      <c r="C92" s="7"/>
      <c r="D92" s="273" t="s">
        <v>1431</v>
      </c>
      <c r="E92" s="467" t="s">
        <v>1431</v>
      </c>
      <c r="F92" s="468"/>
      <c r="G92" s="282" t="s">
        <v>1508</v>
      </c>
      <c r="H92" s="282" t="s">
        <v>1494</v>
      </c>
      <c r="I92" s="469"/>
      <c r="J92" s="470"/>
      <c r="K92" s="8"/>
    </row>
    <row r="93" spans="2:12" ht="26.25" customHeight="1" x14ac:dyDescent="0.2">
      <c r="B93" s="7"/>
      <c r="C93" s="7"/>
      <c r="D93" s="273" t="s">
        <v>1460</v>
      </c>
      <c r="E93" s="467" t="s">
        <v>1492</v>
      </c>
      <c r="F93" s="468"/>
      <c r="G93" s="282" t="s">
        <v>1504</v>
      </c>
      <c r="H93" s="282" t="s">
        <v>1494</v>
      </c>
      <c r="I93" s="469"/>
      <c r="J93" s="470"/>
      <c r="K93" s="8"/>
    </row>
    <row r="94" spans="2:12" ht="24.75" customHeight="1" x14ac:dyDescent="0.2">
      <c r="B94" s="7"/>
      <c r="C94" s="7"/>
      <c r="D94" s="273" t="s">
        <v>1481</v>
      </c>
      <c r="E94" s="467" t="s">
        <v>1471</v>
      </c>
      <c r="F94" s="468"/>
      <c r="G94" s="282" t="s">
        <v>1509</v>
      </c>
      <c r="H94" s="282" t="s">
        <v>1494</v>
      </c>
      <c r="I94" s="469"/>
      <c r="J94" s="470"/>
      <c r="K94" s="8"/>
    </row>
    <row r="95" spans="2:12" ht="6.75" customHeight="1" thickBot="1" x14ac:dyDescent="0.25">
      <c r="B95" s="7"/>
      <c r="C95" s="34"/>
      <c r="D95" s="35"/>
      <c r="E95" s="37"/>
      <c r="F95" s="37"/>
      <c r="G95" s="37"/>
      <c r="H95" s="37"/>
      <c r="I95" s="37"/>
      <c r="J95" s="38"/>
      <c r="K95" s="8"/>
    </row>
    <row r="96" spans="2:12" ht="7.5" customHeight="1" thickBot="1" x14ac:dyDescent="0.25">
      <c r="B96" s="7"/>
      <c r="C96" s="19"/>
      <c r="D96" s="19"/>
      <c r="E96" s="19"/>
      <c r="F96" s="19"/>
      <c r="G96" s="19"/>
      <c r="H96" s="19"/>
      <c r="I96" s="19"/>
      <c r="J96" s="19"/>
      <c r="K96" s="8"/>
      <c r="L96" s="19"/>
    </row>
    <row r="97" spans="2:12" ht="15" customHeight="1" x14ac:dyDescent="0.2">
      <c r="B97" s="7"/>
      <c r="C97" s="2"/>
      <c r="D97" s="39" t="s">
        <v>461</v>
      </c>
      <c r="E97" s="4"/>
      <c r="F97" s="4"/>
      <c r="G97" s="4"/>
      <c r="H97" s="4"/>
      <c r="I97" s="4"/>
      <c r="J97" s="5"/>
      <c r="K97" s="40"/>
      <c r="L97" s="19"/>
    </row>
    <row r="98" spans="2:12" ht="6.75" customHeight="1" thickBot="1" x14ac:dyDescent="0.25">
      <c r="B98" s="7"/>
      <c r="C98" s="41"/>
      <c r="D98" s="42"/>
      <c r="E98" s="42"/>
      <c r="F98" s="42"/>
      <c r="G98" s="42"/>
      <c r="H98" s="42"/>
      <c r="I98" s="42"/>
      <c r="J98" s="40"/>
      <c r="K98" s="40"/>
      <c r="L98" s="19"/>
    </row>
    <row r="99" spans="2:12" s="12" customFormat="1" ht="16.5" customHeight="1" x14ac:dyDescent="0.2">
      <c r="B99" s="10"/>
      <c r="C99" s="43"/>
      <c r="D99" s="433" t="s">
        <v>454</v>
      </c>
      <c r="E99" s="434"/>
      <c r="F99" s="411" t="s">
        <v>455</v>
      </c>
      <c r="G99" s="411" t="s">
        <v>456</v>
      </c>
      <c r="H99" s="411" t="s">
        <v>457</v>
      </c>
      <c r="I99" s="411"/>
      <c r="J99" s="435"/>
      <c r="K99" s="15"/>
    </row>
    <row r="100" spans="2:12" s="12" customFormat="1" ht="17.25" customHeight="1" x14ac:dyDescent="0.2">
      <c r="B100" s="10"/>
      <c r="C100" s="43"/>
      <c r="D100" s="24" t="s">
        <v>458</v>
      </c>
      <c r="E100" s="44" t="s">
        <v>459</v>
      </c>
      <c r="F100" s="412"/>
      <c r="G100" s="412"/>
      <c r="H100" s="45" t="s">
        <v>462</v>
      </c>
      <c r="I100" s="45" t="s">
        <v>463</v>
      </c>
      <c r="J100" s="46" t="s">
        <v>464</v>
      </c>
      <c r="K100" s="15"/>
    </row>
    <row r="101" spans="2:12" ht="6" customHeight="1" x14ac:dyDescent="0.2">
      <c r="B101" s="7"/>
      <c r="C101" s="41"/>
      <c r="D101" s="47"/>
      <c r="E101" s="48"/>
      <c r="F101" s="49"/>
      <c r="G101" s="50"/>
      <c r="H101" s="51"/>
      <c r="I101" s="52"/>
      <c r="J101" s="53"/>
      <c r="K101" s="8"/>
    </row>
    <row r="102" spans="2:12" ht="7.5" customHeight="1" thickBot="1" x14ac:dyDescent="0.25">
      <c r="B102" s="7"/>
      <c r="C102" s="55"/>
      <c r="D102" s="127"/>
      <c r="E102" s="56"/>
      <c r="F102" s="57"/>
      <c r="G102" s="58"/>
      <c r="H102" s="58"/>
      <c r="I102" s="58"/>
      <c r="J102" s="59"/>
      <c r="K102" s="40"/>
      <c r="L102" s="19"/>
    </row>
    <row r="103" spans="2:12" ht="3" customHeight="1" thickBot="1" x14ac:dyDescent="0.25">
      <c r="B103" s="7"/>
      <c r="C103" s="42"/>
      <c r="D103" s="60"/>
      <c r="E103" s="61"/>
      <c r="F103" s="62"/>
      <c r="G103" s="63"/>
      <c r="H103" s="63"/>
      <c r="I103" s="63"/>
      <c r="J103" s="63"/>
      <c r="K103" s="40"/>
      <c r="L103" s="19"/>
    </row>
    <row r="104" spans="2:12" ht="15" customHeight="1" x14ac:dyDescent="0.2">
      <c r="B104" s="7"/>
      <c r="C104" s="2"/>
      <c r="D104" s="39" t="s">
        <v>465</v>
      </c>
      <c r="E104" s="4"/>
      <c r="F104" s="4"/>
      <c r="G104" s="4"/>
      <c r="H104" s="4"/>
      <c r="I104" s="4"/>
      <c r="J104" s="5"/>
      <c r="K104" s="40"/>
      <c r="L104" s="19"/>
    </row>
    <row r="105" spans="2:12" ht="5.25" customHeight="1" thickBot="1" x14ac:dyDescent="0.25">
      <c r="B105" s="7"/>
      <c r="C105" s="41"/>
      <c r="D105" s="42"/>
      <c r="E105" s="42"/>
      <c r="F105" s="42"/>
      <c r="G105" s="42"/>
      <c r="H105" s="42"/>
      <c r="I105" s="42"/>
      <c r="J105" s="40"/>
      <c r="K105" s="40"/>
      <c r="L105" s="19"/>
    </row>
    <row r="106" spans="2:12" s="12" customFormat="1" ht="15" customHeight="1" x14ac:dyDescent="0.2">
      <c r="B106" s="10"/>
      <c r="C106" s="43"/>
      <c r="D106" s="433" t="s">
        <v>454</v>
      </c>
      <c r="E106" s="434"/>
      <c r="F106" s="411" t="s">
        <v>455</v>
      </c>
      <c r="G106" s="411" t="s">
        <v>456</v>
      </c>
      <c r="H106" s="411" t="s">
        <v>457</v>
      </c>
      <c r="I106" s="411"/>
      <c r="J106" s="435"/>
      <c r="K106" s="15"/>
    </row>
    <row r="107" spans="2:12" s="12" customFormat="1" ht="23.25" customHeight="1" x14ac:dyDescent="0.2">
      <c r="B107" s="10"/>
      <c r="C107" s="43"/>
      <c r="D107" s="24" t="s">
        <v>458</v>
      </c>
      <c r="E107" s="44" t="s">
        <v>459</v>
      </c>
      <c r="F107" s="412"/>
      <c r="G107" s="412"/>
      <c r="H107" s="45" t="s">
        <v>462</v>
      </c>
      <c r="I107" s="45" t="s">
        <v>463</v>
      </c>
      <c r="J107" s="46" t="s">
        <v>464</v>
      </c>
      <c r="K107" s="15"/>
    </row>
    <row r="108" spans="2:12" ht="8.25" customHeight="1" x14ac:dyDescent="0.2">
      <c r="B108" s="7"/>
      <c r="C108" s="41"/>
      <c r="D108" s="47"/>
      <c r="E108" s="48"/>
      <c r="F108" s="49"/>
      <c r="G108" s="54"/>
      <c r="H108" s="64"/>
      <c r="I108" s="64"/>
      <c r="J108" s="53"/>
      <c r="K108" s="8"/>
    </row>
    <row r="109" spans="2:12" ht="7.5" customHeight="1" thickBot="1" x14ac:dyDescent="0.25">
      <c r="B109" s="7"/>
      <c r="C109" s="41"/>
      <c r="D109" s="56"/>
      <c r="E109" s="180"/>
      <c r="F109" s="180"/>
      <c r="G109" s="180"/>
      <c r="H109" s="180"/>
      <c r="I109" s="180"/>
      <c r="J109" s="65"/>
      <c r="K109" s="40"/>
      <c r="L109" s="19"/>
    </row>
    <row r="110" spans="2:12" ht="15" customHeight="1" thickBot="1" x14ac:dyDescent="0.25">
      <c r="B110" s="7"/>
      <c r="C110" s="66"/>
      <c r="D110" s="66"/>
      <c r="E110" s="66"/>
      <c r="F110" s="66"/>
      <c r="G110" s="66"/>
      <c r="H110" s="66"/>
      <c r="I110" s="66"/>
      <c r="J110" s="66"/>
      <c r="K110" s="40"/>
      <c r="L110" s="19"/>
    </row>
    <row r="111" spans="2:12" s="75" customFormat="1" ht="38.25" x14ac:dyDescent="0.25">
      <c r="B111" s="67"/>
      <c r="C111" s="68"/>
      <c r="D111" s="69" t="s">
        <v>466</v>
      </c>
      <c r="E111" s="70"/>
      <c r="F111" s="70"/>
      <c r="G111" s="71"/>
      <c r="H111" s="72" t="s">
        <v>467</v>
      </c>
      <c r="I111" s="72" t="s">
        <v>468</v>
      </c>
      <c r="J111" s="73" t="s">
        <v>469</v>
      </c>
      <c r="K111" s="74"/>
    </row>
    <row r="112" spans="2:12" s="75" customFormat="1" ht="17.25" customHeight="1" x14ac:dyDescent="0.25">
      <c r="B112" s="67"/>
      <c r="C112" s="67"/>
      <c r="D112" s="76" t="s">
        <v>470</v>
      </c>
      <c r="E112" s="77"/>
      <c r="F112" s="77"/>
      <c r="G112" s="77"/>
      <c r="H112" s="78"/>
      <c r="I112" s="78"/>
      <c r="J112" s="79">
        <f>H112+I112</f>
        <v>0</v>
      </c>
      <c r="K112" s="74"/>
    </row>
    <row r="113" spans="2:12" s="75" customFormat="1" ht="17.25" customHeight="1" x14ac:dyDescent="0.25">
      <c r="B113" s="67"/>
      <c r="C113" s="67"/>
      <c r="D113" s="76" t="s">
        <v>471</v>
      </c>
      <c r="E113" s="77"/>
      <c r="F113" s="77"/>
      <c r="G113" s="77"/>
      <c r="H113" s="78"/>
      <c r="I113" s="78"/>
      <c r="J113" s="79">
        <f t="shared" ref="J113:J122" si="0">H113+I113</f>
        <v>0</v>
      </c>
      <c r="K113" s="74"/>
    </row>
    <row r="114" spans="2:12" s="75" customFormat="1" ht="17.25" customHeight="1" x14ac:dyDescent="0.25">
      <c r="B114" s="67"/>
      <c r="C114" s="67"/>
      <c r="D114" s="80" t="s">
        <v>472</v>
      </c>
      <c r="E114" s="81"/>
      <c r="F114" s="81"/>
      <c r="G114" s="81"/>
      <c r="H114" s="78"/>
      <c r="I114" s="78"/>
      <c r="J114" s="79">
        <f t="shared" si="0"/>
        <v>0</v>
      </c>
      <c r="K114" s="74"/>
    </row>
    <row r="115" spans="2:12" s="75" customFormat="1" ht="17.25" customHeight="1" x14ac:dyDescent="0.25">
      <c r="B115" s="67"/>
      <c r="C115" s="67"/>
      <c r="D115" s="76" t="s">
        <v>473</v>
      </c>
      <c r="E115" s="77"/>
      <c r="F115" s="77"/>
      <c r="G115" s="77"/>
      <c r="H115" s="78"/>
      <c r="I115" s="78"/>
      <c r="J115" s="79">
        <f t="shared" si="0"/>
        <v>0</v>
      </c>
      <c r="K115" s="74"/>
    </row>
    <row r="116" spans="2:12" s="75" customFormat="1" ht="17.25" customHeight="1" x14ac:dyDescent="0.25">
      <c r="B116" s="67"/>
      <c r="C116" s="67"/>
      <c r="D116" s="76" t="s">
        <v>474</v>
      </c>
      <c r="E116" s="77"/>
      <c r="F116" s="77"/>
      <c r="G116" s="77"/>
      <c r="H116" s="78"/>
      <c r="I116" s="78"/>
      <c r="J116" s="79">
        <f t="shared" si="0"/>
        <v>0</v>
      </c>
      <c r="K116" s="74"/>
    </row>
    <row r="117" spans="2:12" s="75" customFormat="1" ht="17.25" customHeight="1" x14ac:dyDescent="0.25">
      <c r="B117" s="67"/>
      <c r="C117" s="67"/>
      <c r="D117" s="80" t="s">
        <v>475</v>
      </c>
      <c r="E117" s="81"/>
      <c r="F117" s="81"/>
      <c r="G117" s="81"/>
      <c r="H117" s="78"/>
      <c r="I117" s="78"/>
      <c r="J117" s="79">
        <f t="shared" si="0"/>
        <v>0</v>
      </c>
      <c r="K117" s="74"/>
    </row>
    <row r="118" spans="2:12" s="75" customFormat="1" ht="17.25" customHeight="1" x14ac:dyDescent="0.25">
      <c r="B118" s="67"/>
      <c r="C118" s="67"/>
      <c r="D118" s="80" t="s">
        <v>476</v>
      </c>
      <c r="E118" s="81"/>
      <c r="F118" s="81"/>
      <c r="G118" s="81"/>
      <c r="H118" s="78"/>
      <c r="I118" s="78"/>
      <c r="J118" s="79">
        <f t="shared" si="0"/>
        <v>0</v>
      </c>
      <c r="K118" s="74"/>
    </row>
    <row r="119" spans="2:12" s="75" customFormat="1" ht="17.25" customHeight="1" x14ac:dyDescent="0.25">
      <c r="B119" s="67"/>
      <c r="C119" s="67"/>
      <c r="D119" s="80" t="s">
        <v>477</v>
      </c>
      <c r="E119" s="81"/>
      <c r="F119" s="81"/>
      <c r="G119" s="81"/>
      <c r="H119" s="78"/>
      <c r="I119" s="78"/>
      <c r="J119" s="79">
        <f t="shared" si="0"/>
        <v>0</v>
      </c>
      <c r="K119" s="74"/>
    </row>
    <row r="120" spans="2:12" s="75" customFormat="1" ht="17.25" customHeight="1" x14ac:dyDescent="0.25">
      <c r="B120" s="67"/>
      <c r="C120" s="67"/>
      <c r="D120" s="80" t="s">
        <v>478</v>
      </c>
      <c r="E120" s="81"/>
      <c r="F120" s="81"/>
      <c r="G120" s="81"/>
      <c r="H120" s="78"/>
      <c r="I120" s="78"/>
      <c r="J120" s="79">
        <f t="shared" si="0"/>
        <v>0</v>
      </c>
      <c r="K120" s="74"/>
    </row>
    <row r="121" spans="2:12" s="75" customFormat="1" ht="17.25" customHeight="1" x14ac:dyDescent="0.25">
      <c r="B121" s="67"/>
      <c r="C121" s="67"/>
      <c r="D121" s="80" t="s">
        <v>479</v>
      </c>
      <c r="E121" s="81"/>
      <c r="F121" s="81"/>
      <c r="G121" s="81"/>
      <c r="H121" s="82"/>
      <c r="I121" s="78"/>
      <c r="J121" s="79">
        <f t="shared" si="0"/>
        <v>0</v>
      </c>
      <c r="K121" s="74"/>
    </row>
    <row r="122" spans="2:12" s="75" customFormat="1" ht="17.25" customHeight="1" x14ac:dyDescent="0.25">
      <c r="B122" s="67"/>
      <c r="C122" s="67"/>
      <c r="D122" s="80" t="s">
        <v>480</v>
      </c>
      <c r="E122" s="81"/>
      <c r="F122" s="81"/>
      <c r="G122" s="81"/>
      <c r="H122" s="82"/>
      <c r="I122" s="78"/>
      <c r="J122" s="79">
        <f t="shared" si="0"/>
        <v>0</v>
      </c>
      <c r="K122" s="74"/>
    </row>
    <row r="123" spans="2:12" s="75" customFormat="1" ht="17.25" customHeight="1" x14ac:dyDescent="0.25">
      <c r="B123" s="67"/>
      <c r="C123" s="67"/>
      <c r="D123" s="83" t="s">
        <v>2</v>
      </c>
      <c r="E123" s="18"/>
      <c r="F123" s="18"/>
      <c r="G123" s="18"/>
      <c r="H123" s="84">
        <f>SUM(H112:H122)</f>
        <v>0</v>
      </c>
      <c r="I123" s="84">
        <f>SUM(I112:I122)</f>
        <v>0</v>
      </c>
      <c r="J123" s="181">
        <f>SUM(J112:J122)</f>
        <v>0</v>
      </c>
      <c r="K123" s="182"/>
    </row>
    <row r="124" spans="2:12" s="75" customFormat="1" ht="15" customHeight="1" thickBot="1" x14ac:dyDescent="0.3">
      <c r="B124" s="67"/>
      <c r="C124" s="85"/>
      <c r="D124" s="86" t="s">
        <v>481</v>
      </c>
      <c r="E124" s="87"/>
      <c r="F124" s="87"/>
      <c r="G124" s="87"/>
      <c r="H124" s="88"/>
      <c r="I124" s="88"/>
      <c r="J124" s="89"/>
      <c r="K124" s="74"/>
    </row>
    <row r="125" spans="2:12" ht="15.75" customHeight="1" thickBot="1" x14ac:dyDescent="0.25">
      <c r="B125" s="7"/>
      <c r="C125" s="19"/>
      <c r="D125" s="19"/>
      <c r="E125" s="19"/>
      <c r="F125" s="19"/>
      <c r="G125" s="19"/>
      <c r="H125" s="19"/>
      <c r="I125" s="19"/>
      <c r="J125" s="19"/>
      <c r="K125" s="8"/>
      <c r="L125" s="19"/>
    </row>
    <row r="126" spans="2:12" s="95" customFormat="1" x14ac:dyDescent="0.2">
      <c r="B126" s="43"/>
      <c r="C126" s="90"/>
      <c r="D126" s="39" t="s">
        <v>482</v>
      </c>
      <c r="E126" s="91"/>
      <c r="F126" s="91"/>
      <c r="G126" s="39"/>
      <c r="H126" s="39"/>
      <c r="I126" s="39"/>
      <c r="J126" s="92"/>
      <c r="K126" s="93"/>
      <c r="L126" s="94"/>
    </row>
    <row r="127" spans="2:12" s="100" customFormat="1" ht="17.25" customHeight="1" x14ac:dyDescent="0.2">
      <c r="B127" s="96"/>
      <c r="C127" s="96"/>
      <c r="D127" s="97"/>
      <c r="E127" s="98"/>
      <c r="F127" s="98"/>
      <c r="G127" s="98"/>
      <c r="H127" s="98"/>
      <c r="I127" s="98"/>
      <c r="J127" s="183" t="s">
        <v>457</v>
      </c>
      <c r="K127" s="184"/>
      <c r="L127" s="97"/>
    </row>
    <row r="128" spans="2:12" s="100" customFormat="1" ht="17.25" customHeight="1" x14ac:dyDescent="0.25">
      <c r="B128" s="96"/>
      <c r="C128" s="96"/>
      <c r="D128" s="101" t="s">
        <v>483</v>
      </c>
      <c r="E128" s="102"/>
      <c r="F128" s="102"/>
      <c r="G128" s="102"/>
      <c r="H128" s="102"/>
      <c r="I128" s="103"/>
      <c r="J128" s="79"/>
      <c r="K128" s="99"/>
      <c r="L128" s="97"/>
    </row>
    <row r="129" spans="2:12" s="100" customFormat="1" ht="17.25" customHeight="1" x14ac:dyDescent="0.25">
      <c r="B129" s="96"/>
      <c r="C129" s="96"/>
      <c r="D129" s="104" t="s">
        <v>484</v>
      </c>
      <c r="E129" s="102"/>
      <c r="F129" s="102"/>
      <c r="G129" s="102"/>
      <c r="H129" s="102"/>
      <c r="I129" s="102"/>
      <c r="J129" s="79"/>
      <c r="K129" s="99"/>
      <c r="L129" s="97"/>
    </row>
    <row r="130" spans="2:12" s="100" customFormat="1" ht="14.25" customHeight="1" x14ac:dyDescent="0.25">
      <c r="B130" s="96"/>
      <c r="C130" s="96"/>
      <c r="D130" s="105" t="s">
        <v>2</v>
      </c>
      <c r="E130" s="102"/>
      <c r="F130" s="102"/>
      <c r="G130" s="102"/>
      <c r="H130" s="102"/>
      <c r="I130" s="102"/>
      <c r="J130" s="79">
        <f>J128+J129</f>
        <v>0</v>
      </c>
      <c r="K130" s="99"/>
      <c r="L130" s="97"/>
    </row>
    <row r="131" spans="2:12" s="100" customFormat="1" ht="14.25" customHeight="1" thickBot="1" x14ac:dyDescent="0.25">
      <c r="B131" s="96"/>
      <c r="C131" s="106"/>
      <c r="D131" s="86" t="s">
        <v>612</v>
      </c>
      <c r="E131" s="86"/>
      <c r="F131" s="107"/>
      <c r="G131" s="107"/>
      <c r="H131" s="88"/>
      <c r="I131" s="88"/>
      <c r="J131" s="108"/>
      <c r="K131" s="99"/>
    </row>
    <row r="132" spans="2:12" s="6" customFormat="1" ht="15" customHeight="1" thickBot="1" x14ac:dyDescent="0.25">
      <c r="B132" s="41"/>
      <c r="C132" s="42"/>
      <c r="D132" s="42"/>
      <c r="E132" s="42"/>
      <c r="F132" s="42"/>
      <c r="G132" s="42"/>
      <c r="H132" s="42"/>
      <c r="I132" s="42"/>
      <c r="J132" s="42"/>
      <c r="K132" s="40"/>
      <c r="L132" s="42"/>
    </row>
    <row r="133" spans="2:12" s="6" customFormat="1" ht="15" customHeight="1" x14ac:dyDescent="0.2">
      <c r="B133" s="41"/>
      <c r="C133" s="2"/>
      <c r="D133" s="21" t="s">
        <v>485</v>
      </c>
      <c r="E133" s="4"/>
      <c r="F133" s="4"/>
      <c r="G133" s="4"/>
      <c r="H133" s="436" t="s">
        <v>457</v>
      </c>
      <c r="I133" s="437"/>
      <c r="J133" s="438"/>
      <c r="K133" s="40"/>
      <c r="L133" s="42"/>
    </row>
    <row r="134" spans="2:12" s="6" customFormat="1" ht="17.25" customHeight="1" x14ac:dyDescent="0.2">
      <c r="B134" s="41"/>
      <c r="C134" s="41"/>
      <c r="D134" s="109" t="s">
        <v>486</v>
      </c>
      <c r="E134" s="110"/>
      <c r="F134" s="109"/>
      <c r="G134" s="111" t="s">
        <v>487</v>
      </c>
      <c r="H134" s="45" t="s">
        <v>462</v>
      </c>
      <c r="I134" s="45" t="s">
        <v>463</v>
      </c>
      <c r="J134" s="46" t="s">
        <v>464</v>
      </c>
      <c r="K134" s="40"/>
      <c r="L134" s="42"/>
    </row>
    <row r="135" spans="2:12" s="118" customFormat="1" ht="17.25" customHeight="1" x14ac:dyDescent="0.2">
      <c r="B135" s="112"/>
      <c r="C135" s="112"/>
      <c r="D135" s="113" t="s">
        <v>488</v>
      </c>
      <c r="E135" s="109"/>
      <c r="F135" s="113"/>
      <c r="G135" s="114">
        <f>COUNT(J17:J68)</f>
        <v>0</v>
      </c>
      <c r="H135" s="84">
        <f>SUM(J17:J68)</f>
        <v>0</v>
      </c>
      <c r="I135" s="115"/>
      <c r="J135" s="116"/>
      <c r="K135" s="117"/>
      <c r="L135" s="14"/>
    </row>
    <row r="136" spans="2:12" s="100" customFormat="1" ht="17.25" customHeight="1" x14ac:dyDescent="0.25">
      <c r="B136" s="96"/>
      <c r="C136" s="96"/>
      <c r="D136" s="113" t="s">
        <v>489</v>
      </c>
      <c r="E136" s="113"/>
      <c r="F136" s="113"/>
      <c r="G136" s="119">
        <f>COUNT(I76:J94)</f>
        <v>0</v>
      </c>
      <c r="H136" s="186">
        <f>SUM(I76:J94)</f>
        <v>0</v>
      </c>
      <c r="I136" s="120"/>
      <c r="J136" s="121"/>
      <c r="K136" s="99"/>
      <c r="L136" s="97"/>
    </row>
    <row r="137" spans="2:12" s="100" customFormat="1" ht="17.25" customHeight="1" x14ac:dyDescent="0.25">
      <c r="B137" s="96"/>
      <c r="C137" s="96"/>
      <c r="D137" s="113" t="s">
        <v>490</v>
      </c>
      <c r="E137" s="113"/>
      <c r="F137" s="113"/>
      <c r="G137" s="119">
        <f>COUNT(J101)</f>
        <v>0</v>
      </c>
      <c r="H137" s="119">
        <f>SUM(J101)</f>
        <v>0</v>
      </c>
      <c r="I137" s="119"/>
      <c r="J137" s="79"/>
      <c r="K137" s="99"/>
      <c r="L137" s="97"/>
    </row>
    <row r="138" spans="2:12" s="100" customFormat="1" ht="17.25" customHeight="1" x14ac:dyDescent="0.25">
      <c r="B138" s="96"/>
      <c r="C138" s="96"/>
      <c r="D138" s="113" t="s">
        <v>491</v>
      </c>
      <c r="E138" s="113"/>
      <c r="F138" s="113"/>
      <c r="G138" s="119">
        <f>COUNT(J108)</f>
        <v>0</v>
      </c>
      <c r="H138" s="119">
        <f>SUM(J108)</f>
        <v>0</v>
      </c>
      <c r="I138" s="119"/>
      <c r="J138" s="79"/>
      <c r="K138" s="99"/>
      <c r="L138" s="97"/>
    </row>
    <row r="139" spans="2:12" s="100" customFormat="1" ht="17.25" customHeight="1" x14ac:dyDescent="0.25">
      <c r="B139" s="96"/>
      <c r="C139" s="96"/>
      <c r="D139" s="122" t="s">
        <v>492</v>
      </c>
      <c r="E139" s="113"/>
      <c r="F139" s="113"/>
      <c r="G139" s="120"/>
      <c r="H139" s="186">
        <f>J130</f>
        <v>0</v>
      </c>
      <c r="I139" s="120"/>
      <c r="J139" s="121"/>
      <c r="K139" s="99"/>
      <c r="L139" s="97"/>
    </row>
    <row r="140" spans="2:12" s="100" customFormat="1" ht="17.25" customHeight="1" x14ac:dyDescent="0.25">
      <c r="B140" s="96"/>
      <c r="C140" s="96"/>
      <c r="D140" s="122" t="s">
        <v>493</v>
      </c>
      <c r="E140" s="113"/>
      <c r="F140" s="113"/>
      <c r="G140" s="120"/>
      <c r="H140" s="120"/>
      <c r="I140" s="186">
        <f>H123</f>
        <v>0</v>
      </c>
      <c r="J140" s="79">
        <f>I123</f>
        <v>0</v>
      </c>
      <c r="K140" s="99"/>
      <c r="L140" s="97"/>
    </row>
    <row r="141" spans="2:12" s="100" customFormat="1" ht="17.25" customHeight="1" x14ac:dyDescent="0.25">
      <c r="B141" s="96"/>
      <c r="C141" s="96"/>
      <c r="D141" s="122" t="s">
        <v>494</v>
      </c>
      <c r="E141" s="113"/>
      <c r="F141" s="113"/>
      <c r="G141" s="119"/>
      <c r="H141" s="120"/>
      <c r="I141" s="120"/>
      <c r="J141" s="79"/>
      <c r="K141" s="99"/>
      <c r="L141" s="97"/>
    </row>
    <row r="142" spans="2:12" s="100" customFormat="1" ht="17.25" customHeight="1" x14ac:dyDescent="0.25">
      <c r="B142" s="96"/>
      <c r="C142" s="96"/>
      <c r="D142" s="123" t="s">
        <v>495</v>
      </c>
      <c r="E142" s="113"/>
      <c r="F142" s="123"/>
      <c r="G142" s="78">
        <f>G141+G138+G137+G136+G135</f>
        <v>0</v>
      </c>
      <c r="H142" s="78">
        <f>SUM(H135:H139)</f>
        <v>0</v>
      </c>
      <c r="I142" s="78">
        <f>I137+I138+I140</f>
        <v>0</v>
      </c>
      <c r="J142" s="79">
        <f>J137+J138+J140+J141</f>
        <v>0</v>
      </c>
      <c r="K142" s="99"/>
      <c r="L142" s="97"/>
    </row>
    <row r="143" spans="2:12" s="100" customFormat="1" ht="17.25" customHeight="1" thickBot="1" x14ac:dyDescent="0.3">
      <c r="B143" s="96"/>
      <c r="C143" s="106"/>
      <c r="D143" s="124" t="s">
        <v>496</v>
      </c>
      <c r="E143" s="125"/>
      <c r="F143" s="124"/>
      <c r="G143" s="126">
        <f>G142</f>
        <v>0</v>
      </c>
      <c r="H143" s="430">
        <f>H142+I142+J142</f>
        <v>0</v>
      </c>
      <c r="I143" s="431"/>
      <c r="J143" s="432"/>
      <c r="K143" s="99"/>
      <c r="L143" s="97"/>
    </row>
    <row r="144" spans="2:12" ht="13.5" thickBot="1" x14ac:dyDescent="0.25">
      <c r="B144" s="34"/>
      <c r="C144" s="35"/>
      <c r="D144" s="35"/>
      <c r="E144" s="35"/>
      <c r="F144" s="35"/>
      <c r="G144" s="35"/>
      <c r="H144" s="35"/>
      <c r="I144" s="35"/>
      <c r="J144" s="35"/>
      <c r="K144" s="36"/>
      <c r="L144" s="19"/>
    </row>
    <row r="145" spans="2:12" ht="12.75" customHeight="1" x14ac:dyDescent="0.2">
      <c r="B145" s="19"/>
      <c r="C145" s="428" t="s">
        <v>615</v>
      </c>
      <c r="D145" s="428"/>
      <c r="E145" s="428"/>
      <c r="F145" s="428"/>
      <c r="G145" s="428"/>
      <c r="H145" s="428"/>
      <c r="I145" s="428"/>
      <c r="J145" s="428"/>
      <c r="K145" s="19"/>
      <c r="L145" s="19"/>
    </row>
    <row r="146" spans="2:12" x14ac:dyDescent="0.2">
      <c r="B146" s="19"/>
      <c r="C146" s="429"/>
      <c r="D146" s="429"/>
      <c r="E146" s="429"/>
      <c r="F146" s="429"/>
      <c r="G146" s="429"/>
      <c r="H146" s="429"/>
      <c r="I146" s="429"/>
      <c r="J146" s="429"/>
      <c r="K146" s="19"/>
      <c r="L146" s="19"/>
    </row>
    <row r="147" spans="2:12" x14ac:dyDescent="0.2">
      <c r="C147" s="429"/>
      <c r="D147" s="429"/>
      <c r="E147" s="429"/>
      <c r="F147" s="429"/>
      <c r="G147" s="429"/>
      <c r="H147" s="429"/>
      <c r="I147" s="429"/>
      <c r="J147" s="429"/>
    </row>
    <row r="148" spans="2:12" x14ac:dyDescent="0.2">
      <c r="C148" s="311"/>
      <c r="D148" s="311"/>
      <c r="E148" s="311"/>
      <c r="F148" s="311"/>
      <c r="G148" s="311"/>
      <c r="H148" s="311"/>
      <c r="I148" s="311"/>
      <c r="J148" s="311"/>
    </row>
  </sheetData>
  <mergeCells count="61">
    <mergeCell ref="H133:J133"/>
    <mergeCell ref="H143:J143"/>
    <mergeCell ref="D99:E99"/>
    <mergeCell ref="E91:F91"/>
    <mergeCell ref="E92:F92"/>
    <mergeCell ref="E93:F93"/>
    <mergeCell ref="E94:F94"/>
    <mergeCell ref="E89:F89"/>
    <mergeCell ref="E90:F90"/>
    <mergeCell ref="I94:J94"/>
    <mergeCell ref="I89:J89"/>
    <mergeCell ref="I90:J90"/>
    <mergeCell ref="I91:J91"/>
    <mergeCell ref="I92:J92"/>
    <mergeCell ref="I93:J93"/>
    <mergeCell ref="I76:J76"/>
    <mergeCell ref="I77:J77"/>
    <mergeCell ref="I78:J78"/>
    <mergeCell ref="I79:J79"/>
    <mergeCell ref="I80:J80"/>
    <mergeCell ref="E88:F88"/>
    <mergeCell ref="I81:J81"/>
    <mergeCell ref="I82:J82"/>
    <mergeCell ref="I84:J84"/>
    <mergeCell ref="I85:J85"/>
    <mergeCell ref="I86:J86"/>
    <mergeCell ref="E83:F83"/>
    <mergeCell ref="I83:J83"/>
    <mergeCell ref="G74:G75"/>
    <mergeCell ref="H74:H75"/>
    <mergeCell ref="I74:J75"/>
    <mergeCell ref="E75:F75"/>
    <mergeCell ref="D74:F74"/>
    <mergeCell ref="E76:F76"/>
    <mergeCell ref="E77:F77"/>
    <mergeCell ref="E78:F78"/>
    <mergeCell ref="E79:F79"/>
    <mergeCell ref="E80:F80"/>
    <mergeCell ref="C3:J5"/>
    <mergeCell ref="D15:E15"/>
    <mergeCell ref="F15:F16"/>
    <mergeCell ref="G15:G16"/>
    <mergeCell ref="H15:H16"/>
    <mergeCell ref="I15:I16"/>
    <mergeCell ref="J15:J16"/>
    <mergeCell ref="C145:J147"/>
    <mergeCell ref="E81:F81"/>
    <mergeCell ref="E82:F82"/>
    <mergeCell ref="E84:F84"/>
    <mergeCell ref="E85:F85"/>
    <mergeCell ref="F99:F100"/>
    <mergeCell ref="G99:G100"/>
    <mergeCell ref="H99:J99"/>
    <mergeCell ref="D106:E106"/>
    <mergeCell ref="F106:F107"/>
    <mergeCell ref="G106:G107"/>
    <mergeCell ref="H106:J106"/>
    <mergeCell ref="I87:J87"/>
    <mergeCell ref="I88:J88"/>
    <mergeCell ref="E86:F86"/>
    <mergeCell ref="E87:F87"/>
  </mergeCells>
  <phoneticPr fontId="15"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69"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K102"/>
  <sheetViews>
    <sheetView showGridLines="0" view="pageBreakPreview" topLeftCell="A73" zoomScale="85" zoomScaleSheetLayoutView="85" workbookViewId="0">
      <selection activeCell="A103" sqref="A103:XFD116"/>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206</v>
      </c>
      <c r="F8" s="11"/>
      <c r="G8" s="14" t="s">
        <v>448</v>
      </c>
      <c r="H8" s="17" t="s">
        <v>602</v>
      </c>
      <c r="I8" s="14"/>
      <c r="J8" s="11"/>
      <c r="K8" s="15"/>
    </row>
    <row r="9" spans="2:11" s="12" customFormat="1" x14ac:dyDescent="0.2">
      <c r="B9" s="10"/>
      <c r="C9" s="11" t="s">
        <v>553</v>
      </c>
      <c r="D9" s="11"/>
      <c r="E9" s="16">
        <v>1728022</v>
      </c>
      <c r="F9" s="11" t="s">
        <v>449</v>
      </c>
      <c r="G9" s="14" t="s">
        <v>450</v>
      </c>
      <c r="H9" s="18" t="s">
        <v>603</v>
      </c>
      <c r="I9" s="14"/>
      <c r="J9" s="11"/>
      <c r="K9" s="15"/>
    </row>
    <row r="10" spans="2:11" s="12" customFormat="1" x14ac:dyDescent="0.2">
      <c r="B10" s="10"/>
      <c r="C10" s="11"/>
      <c r="D10" s="11"/>
      <c r="E10" s="11"/>
      <c r="F10" s="11"/>
      <c r="G10" s="14" t="s">
        <v>451</v>
      </c>
      <c r="H10" s="304">
        <v>855</v>
      </c>
      <c r="I10" s="14"/>
      <c r="J10" s="11"/>
      <c r="K10" s="15"/>
    </row>
    <row r="11" spans="2:11" s="12" customFormat="1" x14ac:dyDescent="0.2">
      <c r="B11" s="10"/>
      <c r="C11" s="11"/>
      <c r="D11" s="11"/>
      <c r="E11" s="11"/>
      <c r="F11" s="11"/>
      <c r="G11" s="14" t="s">
        <v>452</v>
      </c>
      <c r="H11" s="18" t="s">
        <v>592</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38.25" customHeight="1" x14ac:dyDescent="0.2">
      <c r="B16" s="7"/>
      <c r="C16" s="7"/>
      <c r="D16" s="179" t="s">
        <v>556</v>
      </c>
      <c r="E16" s="178" t="s">
        <v>557</v>
      </c>
      <c r="F16" s="427"/>
      <c r="G16" s="427"/>
      <c r="H16" s="414"/>
      <c r="I16" s="414"/>
      <c r="J16" s="416"/>
      <c r="K16" s="8"/>
    </row>
    <row r="17" spans="2:11" ht="24" customHeight="1" x14ac:dyDescent="0.2">
      <c r="B17" s="7"/>
      <c r="C17" s="7"/>
      <c r="D17" s="264" t="s">
        <v>1804</v>
      </c>
      <c r="E17" s="265" t="s">
        <v>1805</v>
      </c>
      <c r="F17" s="26">
        <v>542</v>
      </c>
      <c r="G17" s="265" t="s">
        <v>1806</v>
      </c>
      <c r="H17" s="27" t="s">
        <v>1807</v>
      </c>
      <c r="I17" s="27" t="s">
        <v>1808</v>
      </c>
      <c r="J17" s="285"/>
      <c r="K17" s="8"/>
    </row>
    <row r="18" spans="2:11" ht="24" customHeight="1" x14ac:dyDescent="0.2">
      <c r="B18" s="7"/>
      <c r="C18" s="7"/>
      <c r="D18" s="267" t="s">
        <v>1809</v>
      </c>
      <c r="E18" s="268" t="s">
        <v>1810</v>
      </c>
      <c r="F18" s="29">
        <v>1108</v>
      </c>
      <c r="G18" s="268" t="s">
        <v>1806</v>
      </c>
      <c r="H18" s="30" t="s">
        <v>1811</v>
      </c>
      <c r="I18" s="30" t="s">
        <v>1808</v>
      </c>
      <c r="J18" s="286"/>
      <c r="K18" s="8"/>
    </row>
    <row r="19" spans="2:11" ht="24" customHeight="1" x14ac:dyDescent="0.2">
      <c r="B19" s="7"/>
      <c r="C19" s="7"/>
      <c r="D19" s="267" t="s">
        <v>1812</v>
      </c>
      <c r="E19" s="268" t="s">
        <v>1813</v>
      </c>
      <c r="F19" s="29">
        <v>1554</v>
      </c>
      <c r="G19" s="268" t="s">
        <v>1806</v>
      </c>
      <c r="H19" s="30" t="s">
        <v>1814</v>
      </c>
      <c r="I19" s="30" t="s">
        <v>1808</v>
      </c>
      <c r="J19" s="286"/>
      <c r="K19" s="8"/>
    </row>
    <row r="20" spans="2:11" ht="24" customHeight="1" x14ac:dyDescent="0.2">
      <c r="B20" s="7"/>
      <c r="C20" s="7"/>
      <c r="D20" s="267" t="s">
        <v>1815</v>
      </c>
      <c r="E20" s="268" t="s">
        <v>1816</v>
      </c>
      <c r="F20" s="29">
        <v>682</v>
      </c>
      <c r="G20" s="268" t="s">
        <v>1806</v>
      </c>
      <c r="H20" s="30" t="s">
        <v>1817</v>
      </c>
      <c r="I20" s="30" t="s">
        <v>1808</v>
      </c>
      <c r="J20" s="286"/>
      <c r="K20" s="8"/>
    </row>
    <row r="21" spans="2:11" ht="24" customHeight="1" x14ac:dyDescent="0.2">
      <c r="B21" s="7"/>
      <c r="C21" s="7"/>
      <c r="D21" s="267" t="s">
        <v>1818</v>
      </c>
      <c r="E21" s="268" t="s">
        <v>1819</v>
      </c>
      <c r="F21" s="29">
        <v>642</v>
      </c>
      <c r="G21" s="268" t="s">
        <v>1806</v>
      </c>
      <c r="H21" s="30" t="s">
        <v>1820</v>
      </c>
      <c r="I21" s="30" t="s">
        <v>1808</v>
      </c>
      <c r="J21" s="286"/>
      <c r="K21" s="8"/>
    </row>
    <row r="22" spans="2:11" ht="24" customHeight="1" x14ac:dyDescent="0.2">
      <c r="B22" s="7"/>
      <c r="C22" s="7"/>
      <c r="D22" s="267" t="s">
        <v>1821</v>
      </c>
      <c r="E22" s="268" t="s">
        <v>1822</v>
      </c>
      <c r="F22" s="29">
        <v>392</v>
      </c>
      <c r="G22" s="268" t="s">
        <v>1806</v>
      </c>
      <c r="H22" s="30" t="s">
        <v>1005</v>
      </c>
      <c r="I22" s="30" t="s">
        <v>1808</v>
      </c>
      <c r="J22" s="286"/>
      <c r="K22" s="8"/>
    </row>
    <row r="23" spans="2:11" ht="24" customHeight="1" x14ac:dyDescent="0.2">
      <c r="B23" s="7"/>
      <c r="C23" s="7"/>
      <c r="D23" s="267" t="s">
        <v>1823</v>
      </c>
      <c r="E23" s="268" t="s">
        <v>1824</v>
      </c>
      <c r="F23" s="29">
        <v>258</v>
      </c>
      <c r="G23" s="268" t="s">
        <v>1806</v>
      </c>
      <c r="H23" s="30" t="s">
        <v>1002</v>
      </c>
      <c r="I23" s="30" t="s">
        <v>1808</v>
      </c>
      <c r="J23" s="286"/>
      <c r="K23" s="8"/>
    </row>
    <row r="24" spans="2:11" ht="24" customHeight="1" x14ac:dyDescent="0.2">
      <c r="B24" s="7"/>
      <c r="C24" s="7"/>
      <c r="D24" s="267" t="s">
        <v>1825</v>
      </c>
      <c r="E24" s="268" t="s">
        <v>1408</v>
      </c>
      <c r="F24" s="29">
        <v>358</v>
      </c>
      <c r="G24" s="268" t="s">
        <v>1806</v>
      </c>
      <c r="H24" s="30" t="s">
        <v>1826</v>
      </c>
      <c r="I24" s="30" t="s">
        <v>1808</v>
      </c>
      <c r="J24" s="286"/>
      <c r="K24" s="8"/>
    </row>
    <row r="25" spans="2:11" ht="24" customHeight="1" x14ac:dyDescent="0.2">
      <c r="B25" s="7"/>
      <c r="C25" s="7"/>
      <c r="D25" s="267" t="s">
        <v>1827</v>
      </c>
      <c r="E25" s="268" t="s">
        <v>1828</v>
      </c>
      <c r="F25" s="29">
        <v>74</v>
      </c>
      <c r="G25" s="268" t="s">
        <v>1806</v>
      </c>
      <c r="H25" s="30" t="s">
        <v>1002</v>
      </c>
      <c r="I25" s="30" t="s">
        <v>1808</v>
      </c>
      <c r="J25" s="286"/>
      <c r="K25" s="8"/>
    </row>
    <row r="26" spans="2:11" ht="24" customHeight="1" x14ac:dyDescent="0.2">
      <c r="B26" s="7"/>
      <c r="C26" s="7"/>
      <c r="D26" s="267" t="s">
        <v>1829</v>
      </c>
      <c r="E26" s="268" t="s">
        <v>1830</v>
      </c>
      <c r="F26" s="29">
        <v>156</v>
      </c>
      <c r="G26" s="268" t="s">
        <v>1806</v>
      </c>
      <c r="H26" s="30" t="s">
        <v>1831</v>
      </c>
      <c r="I26" s="30" t="s">
        <v>1808</v>
      </c>
      <c r="J26" s="286"/>
      <c r="K26" s="8"/>
    </row>
    <row r="27" spans="2:11" ht="24" customHeight="1" x14ac:dyDescent="0.2">
      <c r="B27" s="7"/>
      <c r="C27" s="7"/>
      <c r="D27" s="267" t="s">
        <v>1832</v>
      </c>
      <c r="E27" s="268" t="s">
        <v>1833</v>
      </c>
      <c r="F27" s="29">
        <v>313</v>
      </c>
      <c r="G27" s="268" t="s">
        <v>1806</v>
      </c>
      <c r="H27" s="30" t="s">
        <v>1002</v>
      </c>
      <c r="I27" s="30" t="s">
        <v>1808</v>
      </c>
      <c r="J27" s="286"/>
      <c r="K27" s="8"/>
    </row>
    <row r="28" spans="2:11" ht="24" customHeight="1" x14ac:dyDescent="0.2">
      <c r="B28" s="7"/>
      <c r="C28" s="7"/>
      <c r="D28" s="267" t="s">
        <v>1834</v>
      </c>
      <c r="E28" s="268" t="s">
        <v>1835</v>
      </c>
      <c r="F28" s="29">
        <v>244</v>
      </c>
      <c r="G28" s="268" t="s">
        <v>1806</v>
      </c>
      <c r="H28" s="30" t="s">
        <v>1836</v>
      </c>
      <c r="I28" s="30" t="s">
        <v>1808</v>
      </c>
      <c r="J28" s="286"/>
      <c r="K28" s="8"/>
    </row>
    <row r="29" spans="2:11" ht="24" customHeight="1" x14ac:dyDescent="0.2">
      <c r="B29" s="7"/>
      <c r="C29" s="7"/>
      <c r="D29" s="267" t="s">
        <v>1837</v>
      </c>
      <c r="E29" s="268" t="s">
        <v>1838</v>
      </c>
      <c r="F29" s="29">
        <v>439</v>
      </c>
      <c r="G29" s="268" t="s">
        <v>1806</v>
      </c>
      <c r="H29" s="30" t="s">
        <v>1836</v>
      </c>
      <c r="I29" s="30" t="s">
        <v>1808</v>
      </c>
      <c r="J29" s="286"/>
      <c r="K29" s="8"/>
    </row>
    <row r="30" spans="2:11" ht="25.5" x14ac:dyDescent="0.2">
      <c r="B30" s="7"/>
      <c r="C30" s="7"/>
      <c r="D30" s="267" t="s">
        <v>1839</v>
      </c>
      <c r="E30" s="268" t="s">
        <v>1840</v>
      </c>
      <c r="F30" s="29">
        <v>542</v>
      </c>
      <c r="G30" s="268" t="s">
        <v>1841</v>
      </c>
      <c r="H30" s="30" t="s">
        <v>1842</v>
      </c>
      <c r="I30" s="30" t="s">
        <v>1808</v>
      </c>
      <c r="J30" s="286"/>
      <c r="K30" s="8"/>
    </row>
    <row r="31" spans="2:11" ht="25.5" x14ac:dyDescent="0.2">
      <c r="B31" s="7"/>
      <c r="C31" s="7"/>
      <c r="D31" s="267" t="s">
        <v>1839</v>
      </c>
      <c r="E31" s="268" t="s">
        <v>1843</v>
      </c>
      <c r="F31" s="29">
        <v>1108</v>
      </c>
      <c r="G31" s="268" t="s">
        <v>1841</v>
      </c>
      <c r="H31" s="30" t="s">
        <v>1844</v>
      </c>
      <c r="I31" s="30" t="s">
        <v>1808</v>
      </c>
      <c r="J31" s="286"/>
      <c r="K31" s="8"/>
    </row>
    <row r="32" spans="2:11" ht="25.5" x14ac:dyDescent="0.2">
      <c r="B32" s="7"/>
      <c r="C32" s="7"/>
      <c r="D32" s="267" t="s">
        <v>1839</v>
      </c>
      <c r="E32" s="268" t="s">
        <v>1845</v>
      </c>
      <c r="F32" s="29">
        <v>708</v>
      </c>
      <c r="G32" s="268" t="s">
        <v>1841</v>
      </c>
      <c r="H32" s="30" t="s">
        <v>1846</v>
      </c>
      <c r="I32" s="30" t="s">
        <v>1808</v>
      </c>
      <c r="J32" s="286"/>
      <c r="K32" s="8"/>
    </row>
    <row r="33" spans="2:11" ht="25.5" x14ac:dyDescent="0.2">
      <c r="B33" s="7"/>
      <c r="C33" s="7"/>
      <c r="D33" s="267" t="s">
        <v>1839</v>
      </c>
      <c r="E33" s="268" t="s">
        <v>1847</v>
      </c>
      <c r="F33" s="29">
        <v>1613</v>
      </c>
      <c r="G33" s="268" t="s">
        <v>1841</v>
      </c>
      <c r="H33" s="30" t="s">
        <v>1848</v>
      </c>
      <c r="I33" s="30" t="s">
        <v>1808</v>
      </c>
      <c r="J33" s="286"/>
      <c r="K33" s="8"/>
    </row>
    <row r="34" spans="2:11" x14ac:dyDescent="0.2">
      <c r="B34" s="7"/>
      <c r="C34" s="7"/>
      <c r="D34" s="264" t="s">
        <v>1849</v>
      </c>
      <c r="E34" s="265" t="s">
        <v>1849</v>
      </c>
      <c r="F34" s="26">
        <v>217</v>
      </c>
      <c r="G34" s="265" t="s">
        <v>1334</v>
      </c>
      <c r="H34" s="27" t="s">
        <v>1851</v>
      </c>
      <c r="I34" s="27" t="s">
        <v>1808</v>
      </c>
      <c r="J34" s="285"/>
      <c r="K34" s="8"/>
    </row>
    <row r="35" spans="2:11" ht="6" customHeight="1" thickBot="1" x14ac:dyDescent="0.25">
      <c r="B35" s="7"/>
      <c r="C35" s="34"/>
      <c r="D35" s="35"/>
      <c r="E35" s="35"/>
      <c r="F35" s="35"/>
      <c r="G35" s="35"/>
      <c r="H35" s="35"/>
      <c r="I35" s="35"/>
      <c r="J35" s="36"/>
      <c r="K35" s="8"/>
    </row>
    <row r="36" spans="2:11" ht="9" customHeight="1" x14ac:dyDescent="0.2">
      <c r="B36" s="7"/>
      <c r="C36" s="19"/>
      <c r="D36" s="19"/>
      <c r="E36" s="19"/>
      <c r="F36" s="19"/>
      <c r="G36" s="19"/>
      <c r="H36" s="19"/>
      <c r="I36" s="19"/>
      <c r="J36" s="19"/>
      <c r="K36" s="8"/>
    </row>
    <row r="37" spans="2:11" ht="3.75" customHeight="1" thickBot="1" x14ac:dyDescent="0.25">
      <c r="B37" s="7"/>
      <c r="C37" s="19"/>
      <c r="D37" s="19"/>
      <c r="E37" s="19"/>
      <c r="F37" s="19"/>
      <c r="G37" s="19"/>
      <c r="H37" s="19"/>
      <c r="I37" s="19"/>
      <c r="J37" s="19"/>
      <c r="K37" s="8"/>
    </row>
    <row r="38" spans="2:11" ht="15" customHeight="1" x14ac:dyDescent="0.2">
      <c r="B38" s="7"/>
      <c r="C38" s="20"/>
      <c r="D38" s="21" t="s">
        <v>460</v>
      </c>
      <c r="E38" s="22"/>
      <c r="F38" s="22"/>
      <c r="G38" s="22"/>
      <c r="H38" s="22"/>
      <c r="I38" s="22"/>
      <c r="J38" s="23"/>
      <c r="K38" s="8"/>
    </row>
    <row r="39" spans="2:11" ht="8.25" customHeight="1" thickBot="1" x14ac:dyDescent="0.25">
      <c r="B39" s="7"/>
      <c r="C39" s="7"/>
      <c r="D39" s="11"/>
      <c r="E39" s="19"/>
      <c r="F39" s="19"/>
      <c r="G39" s="19"/>
      <c r="H39" s="19"/>
      <c r="I39" s="19"/>
      <c r="J39" s="8"/>
      <c r="K39" s="8"/>
    </row>
    <row r="40" spans="2:11" ht="13.5" customHeight="1" x14ac:dyDescent="0.2">
      <c r="B40" s="7"/>
      <c r="C40" s="7"/>
      <c r="D40" s="408" t="s">
        <v>454</v>
      </c>
      <c r="E40" s="409"/>
      <c r="F40" s="410"/>
      <c r="G40" s="411" t="s">
        <v>455</v>
      </c>
      <c r="H40" s="411" t="s">
        <v>456</v>
      </c>
      <c r="I40" s="417" t="s">
        <v>457</v>
      </c>
      <c r="J40" s="418"/>
      <c r="K40" s="8"/>
    </row>
    <row r="41" spans="2:11" ht="15" customHeight="1" x14ac:dyDescent="0.2">
      <c r="B41" s="7"/>
      <c r="C41" s="7"/>
      <c r="D41" s="24" t="s">
        <v>458</v>
      </c>
      <c r="E41" s="421" t="s">
        <v>459</v>
      </c>
      <c r="F41" s="422"/>
      <c r="G41" s="412"/>
      <c r="H41" s="412"/>
      <c r="I41" s="419"/>
      <c r="J41" s="420"/>
      <c r="K41" s="8"/>
    </row>
    <row r="42" spans="2:11" ht="24" customHeight="1" x14ac:dyDescent="0.2">
      <c r="B42" s="7"/>
      <c r="C42" s="7"/>
      <c r="D42" s="47" t="s">
        <v>1852</v>
      </c>
      <c r="E42" s="457" t="s">
        <v>1854</v>
      </c>
      <c r="F42" s="458"/>
      <c r="G42" s="282" t="s">
        <v>1859</v>
      </c>
      <c r="H42" s="282" t="s">
        <v>1183</v>
      </c>
      <c r="I42" s="469"/>
      <c r="J42" s="470"/>
      <c r="K42" s="8"/>
    </row>
    <row r="43" spans="2:11" ht="24" customHeight="1" x14ac:dyDescent="0.2">
      <c r="B43" s="7"/>
      <c r="C43" s="7"/>
      <c r="D43" s="47" t="s">
        <v>1852</v>
      </c>
      <c r="E43" s="473" t="s">
        <v>1855</v>
      </c>
      <c r="F43" s="474"/>
      <c r="G43" s="282" t="s">
        <v>1859</v>
      </c>
      <c r="H43" s="282" t="s">
        <v>1183</v>
      </c>
      <c r="I43" s="469"/>
      <c r="J43" s="470"/>
      <c r="K43" s="8"/>
    </row>
    <row r="44" spans="2:11" ht="24" customHeight="1" x14ac:dyDescent="0.2">
      <c r="B44" s="7"/>
      <c r="C44" s="7"/>
      <c r="D44" s="47" t="s">
        <v>1852</v>
      </c>
      <c r="E44" s="457" t="s">
        <v>1856</v>
      </c>
      <c r="F44" s="458"/>
      <c r="G44" s="282" t="s">
        <v>1860</v>
      </c>
      <c r="H44" s="282" t="s">
        <v>1183</v>
      </c>
      <c r="I44" s="469"/>
      <c r="J44" s="470"/>
      <c r="K44" s="8"/>
    </row>
    <row r="45" spans="2:11" ht="24" customHeight="1" x14ac:dyDescent="0.2">
      <c r="B45" s="7"/>
      <c r="C45" s="7"/>
      <c r="D45" s="47" t="s">
        <v>1852</v>
      </c>
      <c r="E45" s="457" t="s">
        <v>1857</v>
      </c>
      <c r="F45" s="458"/>
      <c r="G45" s="282" t="s">
        <v>1859</v>
      </c>
      <c r="H45" s="282" t="s">
        <v>1183</v>
      </c>
      <c r="I45" s="469"/>
      <c r="J45" s="470"/>
      <c r="K45" s="8"/>
    </row>
    <row r="46" spans="2:11" ht="24" customHeight="1" x14ac:dyDescent="0.2">
      <c r="B46" s="7"/>
      <c r="C46" s="7"/>
      <c r="D46" s="47" t="s">
        <v>1852</v>
      </c>
      <c r="E46" s="457" t="s">
        <v>1858</v>
      </c>
      <c r="F46" s="458"/>
      <c r="G46" s="282" t="s">
        <v>1859</v>
      </c>
      <c r="H46" s="282" t="s">
        <v>1183</v>
      </c>
      <c r="I46" s="469"/>
      <c r="J46" s="470"/>
      <c r="K46" s="8"/>
    </row>
    <row r="47" spans="2:11" ht="24" customHeight="1" x14ac:dyDescent="0.2">
      <c r="B47" s="7"/>
      <c r="C47" s="7"/>
      <c r="D47" s="47" t="s">
        <v>1853</v>
      </c>
      <c r="E47" s="457" t="s">
        <v>1451</v>
      </c>
      <c r="F47" s="458"/>
      <c r="G47" s="282" t="s">
        <v>1853</v>
      </c>
      <c r="H47" s="282" t="s">
        <v>1183</v>
      </c>
      <c r="I47" s="469"/>
      <c r="J47" s="470"/>
      <c r="K47" s="8"/>
    </row>
    <row r="48" spans="2:11" ht="16.5" customHeight="1" x14ac:dyDescent="0.2">
      <c r="B48" s="7"/>
      <c r="C48" s="7"/>
      <c r="D48" s="47" t="s">
        <v>1853</v>
      </c>
      <c r="E48" s="457" t="s">
        <v>1822</v>
      </c>
      <c r="F48" s="458"/>
      <c r="G48" s="49" t="s">
        <v>1853</v>
      </c>
      <c r="H48" s="185" t="s">
        <v>1183</v>
      </c>
      <c r="I48" s="471"/>
      <c r="J48" s="472"/>
      <c r="K48" s="8"/>
    </row>
    <row r="49" spans="2:11" ht="13.5" thickBot="1" x14ac:dyDescent="0.25">
      <c r="B49" s="7"/>
      <c r="C49" s="34"/>
      <c r="D49" s="35"/>
      <c r="E49" s="37"/>
      <c r="F49" s="37"/>
      <c r="G49" s="37"/>
      <c r="H49" s="37"/>
      <c r="I49" s="37"/>
      <c r="J49" s="38"/>
      <c r="K49" s="8"/>
    </row>
    <row r="50" spans="2:11" ht="15.75" customHeight="1" thickBot="1" x14ac:dyDescent="0.25">
      <c r="B50" s="7"/>
      <c r="C50" s="19"/>
      <c r="D50" s="19"/>
      <c r="E50" s="19"/>
      <c r="F50" s="19"/>
      <c r="G50" s="19"/>
      <c r="H50" s="19"/>
      <c r="I50" s="19"/>
      <c r="J50" s="19"/>
      <c r="K50" s="8"/>
    </row>
    <row r="51" spans="2:11" ht="15" customHeight="1" x14ac:dyDescent="0.2">
      <c r="B51" s="7"/>
      <c r="C51" s="2"/>
      <c r="D51" s="39" t="s">
        <v>461</v>
      </c>
      <c r="E51" s="4"/>
      <c r="F51" s="4"/>
      <c r="G51" s="4"/>
      <c r="H51" s="4"/>
      <c r="I51" s="4"/>
      <c r="J51" s="5"/>
      <c r="K51" s="40"/>
    </row>
    <row r="52" spans="2:11" ht="6.75" customHeight="1" thickBot="1" x14ac:dyDescent="0.25">
      <c r="B52" s="7"/>
      <c r="C52" s="41"/>
      <c r="D52" s="42"/>
      <c r="E52" s="42"/>
      <c r="F52" s="42"/>
      <c r="G52" s="42"/>
      <c r="H52" s="42"/>
      <c r="I52" s="42"/>
      <c r="J52" s="40"/>
      <c r="K52" s="40"/>
    </row>
    <row r="53" spans="2:11" s="12" customFormat="1" x14ac:dyDescent="0.2">
      <c r="B53" s="10"/>
      <c r="C53" s="43"/>
      <c r="D53" s="433" t="s">
        <v>454</v>
      </c>
      <c r="E53" s="434"/>
      <c r="F53" s="411" t="s">
        <v>455</v>
      </c>
      <c r="G53" s="411" t="s">
        <v>456</v>
      </c>
      <c r="H53" s="411" t="s">
        <v>457</v>
      </c>
      <c r="I53" s="411"/>
      <c r="J53" s="435"/>
      <c r="K53" s="15"/>
    </row>
    <row r="54" spans="2:11" s="12" customFormat="1" x14ac:dyDescent="0.2">
      <c r="B54" s="10"/>
      <c r="C54" s="43"/>
      <c r="D54" s="24" t="s">
        <v>458</v>
      </c>
      <c r="E54" s="44" t="s">
        <v>459</v>
      </c>
      <c r="F54" s="412"/>
      <c r="G54" s="412"/>
      <c r="H54" s="45" t="s">
        <v>462</v>
      </c>
      <c r="I54" s="45" t="s">
        <v>463</v>
      </c>
      <c r="J54" s="46" t="s">
        <v>464</v>
      </c>
      <c r="K54" s="15"/>
    </row>
    <row r="55" spans="2:11" ht="18" customHeight="1" x14ac:dyDescent="0.2">
      <c r="B55" s="7"/>
      <c r="C55" s="41"/>
      <c r="D55" s="47"/>
      <c r="E55" s="48"/>
      <c r="F55" s="49"/>
      <c r="G55" s="50"/>
      <c r="H55" s="51"/>
      <c r="I55" s="52"/>
      <c r="J55" s="53"/>
      <c r="K55" s="8"/>
    </row>
    <row r="56" spans="2:11" ht="13.5" thickBot="1" x14ac:dyDescent="0.25">
      <c r="B56" s="7"/>
      <c r="C56" s="55"/>
      <c r="D56" s="127"/>
      <c r="E56" s="56"/>
      <c r="F56" s="57"/>
      <c r="G56" s="58"/>
      <c r="H56" s="58"/>
      <c r="I56" s="58"/>
      <c r="J56" s="59"/>
      <c r="K56" s="40"/>
    </row>
    <row r="57" spans="2:11" ht="13.5" customHeight="1" thickBot="1" x14ac:dyDescent="0.25">
      <c r="B57" s="7"/>
      <c r="C57" s="42"/>
      <c r="D57" s="60"/>
      <c r="E57" s="61"/>
      <c r="F57" s="62"/>
      <c r="G57" s="63"/>
      <c r="H57" s="63"/>
      <c r="I57" s="63"/>
      <c r="J57" s="63"/>
      <c r="K57" s="40"/>
    </row>
    <row r="58" spans="2:11" ht="15" customHeight="1" x14ac:dyDescent="0.2">
      <c r="B58" s="7"/>
      <c r="C58" s="2"/>
      <c r="D58" s="39" t="s">
        <v>465</v>
      </c>
      <c r="E58" s="4"/>
      <c r="F58" s="4"/>
      <c r="G58" s="4"/>
      <c r="H58" s="4"/>
      <c r="I58" s="4"/>
      <c r="J58" s="5"/>
      <c r="K58" s="40"/>
    </row>
    <row r="59" spans="2:11" ht="5.25" customHeight="1" thickBot="1" x14ac:dyDescent="0.25">
      <c r="B59" s="7"/>
      <c r="C59" s="41"/>
      <c r="D59" s="42"/>
      <c r="E59" s="42"/>
      <c r="F59" s="42"/>
      <c r="G59" s="42"/>
      <c r="H59" s="42"/>
      <c r="I59" s="42"/>
      <c r="J59" s="40"/>
      <c r="K59" s="40"/>
    </row>
    <row r="60" spans="2:11" s="12" customFormat="1" ht="15" customHeight="1" x14ac:dyDescent="0.2">
      <c r="B60" s="10"/>
      <c r="C60" s="43"/>
      <c r="D60" s="433" t="s">
        <v>454</v>
      </c>
      <c r="E60" s="434"/>
      <c r="F60" s="411" t="s">
        <v>455</v>
      </c>
      <c r="G60" s="411" t="s">
        <v>456</v>
      </c>
      <c r="H60" s="411" t="s">
        <v>457</v>
      </c>
      <c r="I60" s="411"/>
      <c r="J60" s="435"/>
      <c r="K60" s="15"/>
    </row>
    <row r="61" spans="2:11" s="12" customFormat="1" ht="23.25" customHeight="1" x14ac:dyDescent="0.2">
      <c r="B61" s="10"/>
      <c r="C61" s="43"/>
      <c r="D61" s="24" t="s">
        <v>458</v>
      </c>
      <c r="E61" s="44" t="s">
        <v>459</v>
      </c>
      <c r="F61" s="412"/>
      <c r="G61" s="412"/>
      <c r="H61" s="45" t="s">
        <v>462</v>
      </c>
      <c r="I61" s="45" t="s">
        <v>463</v>
      </c>
      <c r="J61" s="46" t="s">
        <v>464</v>
      </c>
      <c r="K61" s="15"/>
    </row>
    <row r="62" spans="2:11" ht="18" customHeight="1" x14ac:dyDescent="0.2">
      <c r="B62" s="7"/>
      <c r="C62" s="41"/>
      <c r="D62" s="47"/>
      <c r="E62" s="48"/>
      <c r="F62" s="49"/>
      <c r="G62" s="54"/>
      <c r="H62" s="64"/>
      <c r="I62" s="64"/>
      <c r="J62" s="53"/>
      <c r="K62" s="8"/>
    </row>
    <row r="63" spans="2:11" ht="13.5" thickBot="1" x14ac:dyDescent="0.25">
      <c r="B63" s="7"/>
      <c r="C63" s="41"/>
      <c r="D63" s="56"/>
      <c r="E63" s="180"/>
      <c r="F63" s="180"/>
      <c r="G63" s="180"/>
      <c r="H63" s="180"/>
      <c r="I63" s="180"/>
      <c r="J63" s="65"/>
      <c r="K63" s="40"/>
    </row>
    <row r="64" spans="2:11" ht="15" customHeight="1" thickBot="1" x14ac:dyDescent="0.25">
      <c r="B64" s="7"/>
      <c r="C64" s="66"/>
      <c r="D64" s="66"/>
      <c r="E64" s="66"/>
      <c r="F64" s="66"/>
      <c r="G64" s="66"/>
      <c r="H64" s="66"/>
      <c r="I64" s="66"/>
      <c r="J64" s="66"/>
      <c r="K64" s="40"/>
    </row>
    <row r="65" spans="2:11" s="75" customFormat="1" ht="38.25" x14ac:dyDescent="0.25">
      <c r="B65" s="67"/>
      <c r="C65" s="68"/>
      <c r="D65" s="69" t="s">
        <v>466</v>
      </c>
      <c r="E65" s="70"/>
      <c r="F65" s="70"/>
      <c r="G65" s="71"/>
      <c r="H65" s="72" t="s">
        <v>467</v>
      </c>
      <c r="I65" s="72" t="s">
        <v>468</v>
      </c>
      <c r="J65" s="73" t="s">
        <v>469</v>
      </c>
      <c r="K65" s="74"/>
    </row>
    <row r="66" spans="2:11" s="75" customFormat="1" ht="17.25" customHeight="1" x14ac:dyDescent="0.25">
      <c r="B66" s="67"/>
      <c r="C66" s="67"/>
      <c r="D66" s="76" t="s">
        <v>470</v>
      </c>
      <c r="E66" s="77"/>
      <c r="F66" s="77"/>
      <c r="G66" s="77"/>
      <c r="H66" s="78"/>
      <c r="I66" s="78"/>
      <c r="J66" s="79">
        <f>H66+I66</f>
        <v>0</v>
      </c>
      <c r="K66" s="74"/>
    </row>
    <row r="67" spans="2:11" s="75" customFormat="1" ht="17.25" customHeight="1" x14ac:dyDescent="0.25">
      <c r="B67" s="67"/>
      <c r="C67" s="67"/>
      <c r="D67" s="76" t="s">
        <v>471</v>
      </c>
      <c r="E67" s="77"/>
      <c r="F67" s="77"/>
      <c r="G67" s="77"/>
      <c r="H67" s="78"/>
      <c r="I67" s="78"/>
      <c r="J67" s="79">
        <f t="shared" ref="J67:J76" si="0">H67+I67</f>
        <v>0</v>
      </c>
      <c r="K67" s="74"/>
    </row>
    <row r="68" spans="2:11" s="75" customFormat="1" ht="17.25" customHeight="1" x14ac:dyDescent="0.25">
      <c r="B68" s="67"/>
      <c r="C68" s="67"/>
      <c r="D68" s="80" t="s">
        <v>472</v>
      </c>
      <c r="E68" s="81"/>
      <c r="F68" s="81"/>
      <c r="G68" s="81"/>
      <c r="H68" s="78"/>
      <c r="I68" s="78"/>
      <c r="J68" s="79">
        <f t="shared" si="0"/>
        <v>0</v>
      </c>
      <c r="K68" s="74"/>
    </row>
    <row r="69" spans="2:11" s="75" customFormat="1" ht="17.25" customHeight="1" x14ac:dyDescent="0.25">
      <c r="B69" s="67"/>
      <c r="C69" s="67"/>
      <c r="D69" s="76" t="s">
        <v>473</v>
      </c>
      <c r="E69" s="77"/>
      <c r="F69" s="77"/>
      <c r="G69" s="77"/>
      <c r="H69" s="78"/>
      <c r="I69" s="78"/>
      <c r="J69" s="79">
        <f t="shared" si="0"/>
        <v>0</v>
      </c>
      <c r="K69" s="74"/>
    </row>
    <row r="70" spans="2:11" s="75" customFormat="1" ht="17.25" customHeight="1" x14ac:dyDescent="0.25">
      <c r="B70" s="67"/>
      <c r="C70" s="67"/>
      <c r="D70" s="76" t="s">
        <v>474</v>
      </c>
      <c r="E70" s="77"/>
      <c r="F70" s="77"/>
      <c r="G70" s="77"/>
      <c r="H70" s="78"/>
      <c r="I70" s="78"/>
      <c r="J70" s="79">
        <f t="shared" si="0"/>
        <v>0</v>
      </c>
      <c r="K70" s="74"/>
    </row>
    <row r="71" spans="2:11" s="75" customFormat="1" ht="17.25" customHeight="1" x14ac:dyDescent="0.25">
      <c r="B71" s="67"/>
      <c r="C71" s="67"/>
      <c r="D71" s="80" t="s">
        <v>475</v>
      </c>
      <c r="E71" s="81"/>
      <c r="F71" s="81"/>
      <c r="G71" s="81"/>
      <c r="H71" s="78"/>
      <c r="I71" s="78"/>
      <c r="J71" s="79">
        <f t="shared" si="0"/>
        <v>0</v>
      </c>
      <c r="K71" s="74"/>
    </row>
    <row r="72" spans="2:11" s="75" customFormat="1" ht="17.25" customHeight="1" x14ac:dyDescent="0.25">
      <c r="B72" s="67"/>
      <c r="C72" s="67"/>
      <c r="D72" s="80" t="s">
        <v>476</v>
      </c>
      <c r="E72" s="81"/>
      <c r="F72" s="81"/>
      <c r="G72" s="81"/>
      <c r="H72" s="78"/>
      <c r="I72" s="78"/>
      <c r="J72" s="79">
        <f t="shared" si="0"/>
        <v>0</v>
      </c>
      <c r="K72" s="74"/>
    </row>
    <row r="73" spans="2:11" s="75" customFormat="1" ht="17.25" customHeight="1" x14ac:dyDescent="0.25">
      <c r="B73" s="67"/>
      <c r="C73" s="67"/>
      <c r="D73" s="80" t="s">
        <v>477</v>
      </c>
      <c r="E73" s="81"/>
      <c r="F73" s="81"/>
      <c r="G73" s="81"/>
      <c r="H73" s="78"/>
      <c r="I73" s="78"/>
      <c r="J73" s="79">
        <f t="shared" si="0"/>
        <v>0</v>
      </c>
      <c r="K73" s="74"/>
    </row>
    <row r="74" spans="2:11" s="75" customFormat="1" ht="17.25" customHeight="1" x14ac:dyDescent="0.25">
      <c r="B74" s="67"/>
      <c r="C74" s="67"/>
      <c r="D74" s="80" t="s">
        <v>478</v>
      </c>
      <c r="E74" s="81"/>
      <c r="F74" s="81"/>
      <c r="G74" s="81"/>
      <c r="H74" s="78"/>
      <c r="I74" s="78"/>
      <c r="J74" s="79">
        <f t="shared" si="0"/>
        <v>0</v>
      </c>
      <c r="K74" s="74"/>
    </row>
    <row r="75" spans="2:11" s="75" customFormat="1" ht="17.25" customHeight="1" x14ac:dyDescent="0.25">
      <c r="B75" s="67"/>
      <c r="C75" s="67"/>
      <c r="D75" s="80" t="s">
        <v>479</v>
      </c>
      <c r="E75" s="81"/>
      <c r="F75" s="81"/>
      <c r="G75" s="81"/>
      <c r="H75" s="82"/>
      <c r="I75" s="78"/>
      <c r="J75" s="79">
        <f t="shared" si="0"/>
        <v>0</v>
      </c>
      <c r="K75" s="74"/>
    </row>
    <row r="76" spans="2:11" s="75" customFormat="1" ht="17.25" customHeight="1" x14ac:dyDescent="0.25">
      <c r="B76" s="67"/>
      <c r="C76" s="67"/>
      <c r="D76" s="80" t="s">
        <v>480</v>
      </c>
      <c r="E76" s="81"/>
      <c r="F76" s="81"/>
      <c r="G76" s="81"/>
      <c r="H76" s="82"/>
      <c r="I76" s="78"/>
      <c r="J76" s="79">
        <f t="shared" si="0"/>
        <v>0</v>
      </c>
      <c r="K76" s="74"/>
    </row>
    <row r="77" spans="2:11" s="75" customFormat="1" ht="17.25" customHeight="1" x14ac:dyDescent="0.25">
      <c r="B77" s="67"/>
      <c r="C77" s="67"/>
      <c r="D77" s="83" t="s">
        <v>2</v>
      </c>
      <c r="E77" s="18"/>
      <c r="F77" s="18"/>
      <c r="G77" s="18"/>
      <c r="H77" s="84">
        <f>SUM(H66:H76)</f>
        <v>0</v>
      </c>
      <c r="I77" s="84">
        <f>SUM(I66:I76)</f>
        <v>0</v>
      </c>
      <c r="J77" s="181">
        <f>SUM(J66:J76)</f>
        <v>0</v>
      </c>
      <c r="K77" s="182"/>
    </row>
    <row r="78" spans="2:11" s="75" customFormat="1" ht="15" customHeight="1" thickBot="1" x14ac:dyDescent="0.3">
      <c r="B78" s="67"/>
      <c r="C78" s="85"/>
      <c r="D78" s="86" t="s">
        <v>481</v>
      </c>
      <c r="E78" s="87"/>
      <c r="F78" s="87"/>
      <c r="G78" s="87"/>
      <c r="H78" s="88"/>
      <c r="I78" s="88"/>
      <c r="J78" s="89"/>
      <c r="K78" s="74"/>
    </row>
    <row r="79" spans="2:11" ht="15.75" customHeight="1" thickBot="1" x14ac:dyDescent="0.25">
      <c r="B79" s="7"/>
      <c r="C79" s="19"/>
      <c r="D79" s="19"/>
      <c r="E79" s="19"/>
      <c r="F79" s="19"/>
      <c r="G79" s="19"/>
      <c r="H79" s="19"/>
      <c r="I79" s="19"/>
      <c r="J79" s="19"/>
      <c r="K79" s="8"/>
    </row>
    <row r="80" spans="2:11" s="95" customFormat="1" x14ac:dyDescent="0.2">
      <c r="B80" s="43"/>
      <c r="C80" s="90"/>
      <c r="D80" s="39" t="s">
        <v>482</v>
      </c>
      <c r="E80" s="91"/>
      <c r="F80" s="91"/>
      <c r="G80" s="39"/>
      <c r="H80" s="39"/>
      <c r="I80" s="39"/>
      <c r="J80" s="92"/>
      <c r="K80" s="93"/>
    </row>
    <row r="81" spans="2:11" s="100" customFormat="1" ht="17.25" customHeight="1" x14ac:dyDescent="0.2">
      <c r="B81" s="96"/>
      <c r="C81" s="96"/>
      <c r="D81" s="97"/>
      <c r="E81" s="98"/>
      <c r="F81" s="98"/>
      <c r="G81" s="98"/>
      <c r="H81" s="98"/>
      <c r="I81" s="98"/>
      <c r="J81" s="183" t="s">
        <v>457</v>
      </c>
      <c r="K81" s="184"/>
    </row>
    <row r="82" spans="2:11" s="100" customFormat="1" ht="17.25" customHeight="1" x14ac:dyDescent="0.25">
      <c r="B82" s="96"/>
      <c r="C82" s="96"/>
      <c r="D82" s="101" t="s">
        <v>483</v>
      </c>
      <c r="E82" s="102"/>
      <c r="F82" s="102"/>
      <c r="G82" s="102"/>
      <c r="H82" s="102"/>
      <c r="I82" s="103"/>
      <c r="J82" s="79"/>
      <c r="K82" s="99"/>
    </row>
    <row r="83" spans="2:11" s="100" customFormat="1" ht="17.25" customHeight="1" x14ac:dyDescent="0.25">
      <c r="B83" s="96"/>
      <c r="C83" s="96"/>
      <c r="D83" s="104" t="s">
        <v>484</v>
      </c>
      <c r="E83" s="102"/>
      <c r="F83" s="102"/>
      <c r="G83" s="102"/>
      <c r="H83" s="102"/>
      <c r="I83" s="102"/>
      <c r="J83" s="79"/>
      <c r="K83" s="99"/>
    </row>
    <row r="84" spans="2:11" s="100" customFormat="1" ht="14.25" customHeight="1" x14ac:dyDescent="0.25">
      <c r="B84" s="96"/>
      <c r="C84" s="96"/>
      <c r="D84" s="105" t="s">
        <v>2</v>
      </c>
      <c r="E84" s="102"/>
      <c r="F84" s="102"/>
      <c r="G84" s="102"/>
      <c r="H84" s="102"/>
      <c r="I84" s="102"/>
      <c r="J84" s="79">
        <f>J82+J83</f>
        <v>0</v>
      </c>
      <c r="K84" s="99"/>
    </row>
    <row r="85" spans="2:11" s="100" customFormat="1" ht="14.25" customHeight="1" thickBot="1" x14ac:dyDescent="0.25">
      <c r="B85" s="96"/>
      <c r="C85" s="106"/>
      <c r="D85" s="86" t="s">
        <v>612</v>
      </c>
      <c r="E85" s="86"/>
      <c r="F85" s="107"/>
      <c r="G85" s="107"/>
      <c r="H85" s="88"/>
      <c r="I85" s="88"/>
      <c r="J85" s="108"/>
      <c r="K85" s="99"/>
    </row>
    <row r="86" spans="2:11" s="6" customFormat="1" ht="15" customHeight="1" thickBot="1" x14ac:dyDescent="0.25">
      <c r="B86" s="41"/>
      <c r="C86" s="42"/>
      <c r="D86" s="42"/>
      <c r="E86" s="42"/>
      <c r="F86" s="42"/>
      <c r="G86" s="42"/>
      <c r="H86" s="42"/>
      <c r="I86" s="42"/>
      <c r="J86" s="42"/>
      <c r="K86" s="40"/>
    </row>
    <row r="87" spans="2:11" s="6" customFormat="1" ht="15" customHeight="1" x14ac:dyDescent="0.2">
      <c r="B87" s="41"/>
      <c r="C87" s="2"/>
      <c r="D87" s="21" t="s">
        <v>485</v>
      </c>
      <c r="E87" s="4"/>
      <c r="F87" s="4"/>
      <c r="G87" s="4"/>
      <c r="H87" s="436" t="s">
        <v>457</v>
      </c>
      <c r="I87" s="437"/>
      <c r="J87" s="438"/>
      <c r="K87" s="40"/>
    </row>
    <row r="88" spans="2:11" s="6" customFormat="1" ht="17.25" customHeight="1" x14ac:dyDescent="0.2">
      <c r="B88" s="41"/>
      <c r="C88" s="41"/>
      <c r="D88" s="109" t="s">
        <v>486</v>
      </c>
      <c r="E88" s="110"/>
      <c r="F88" s="109"/>
      <c r="G88" s="111" t="s">
        <v>487</v>
      </c>
      <c r="H88" s="45" t="s">
        <v>462</v>
      </c>
      <c r="I88" s="45" t="s">
        <v>463</v>
      </c>
      <c r="J88" s="46" t="s">
        <v>464</v>
      </c>
      <c r="K88" s="40"/>
    </row>
    <row r="89" spans="2:11" s="118" customFormat="1" ht="17.25" customHeight="1" x14ac:dyDescent="0.2">
      <c r="B89" s="112"/>
      <c r="C89" s="112"/>
      <c r="D89" s="113" t="s">
        <v>488</v>
      </c>
      <c r="E89" s="109"/>
      <c r="F89" s="113"/>
      <c r="G89" s="114">
        <f>COUNT(J17:J34)</f>
        <v>0</v>
      </c>
      <c r="H89" s="84">
        <f>SUM(J17:J34)</f>
        <v>0</v>
      </c>
      <c r="I89" s="115"/>
      <c r="J89" s="116"/>
      <c r="K89" s="117"/>
    </row>
    <row r="90" spans="2:11" s="100" customFormat="1" ht="17.25" customHeight="1" x14ac:dyDescent="0.25">
      <c r="B90" s="96"/>
      <c r="C90" s="96"/>
      <c r="D90" s="113" t="s">
        <v>489</v>
      </c>
      <c r="E90" s="113"/>
      <c r="F90" s="113"/>
      <c r="G90" s="119">
        <f>COUNT(I42:J48)</f>
        <v>0</v>
      </c>
      <c r="H90" s="186">
        <f>SUM(I42:J48)</f>
        <v>0</v>
      </c>
      <c r="I90" s="120"/>
      <c r="J90" s="121"/>
      <c r="K90" s="99"/>
    </row>
    <row r="91" spans="2:11" s="100" customFormat="1" ht="17.25" customHeight="1" x14ac:dyDescent="0.25">
      <c r="B91" s="96"/>
      <c r="C91" s="96"/>
      <c r="D91" s="113" t="s">
        <v>490</v>
      </c>
      <c r="E91" s="113"/>
      <c r="F91" s="113"/>
      <c r="G91" s="119">
        <f>COUNT(J55)</f>
        <v>0</v>
      </c>
      <c r="H91" s="119">
        <f>SUM(J55)</f>
        <v>0</v>
      </c>
      <c r="I91" s="119"/>
      <c r="J91" s="79"/>
      <c r="K91" s="99"/>
    </row>
    <row r="92" spans="2:11" s="100" customFormat="1" ht="17.25" customHeight="1" x14ac:dyDescent="0.25">
      <c r="B92" s="96"/>
      <c r="C92" s="96"/>
      <c r="D92" s="113" t="s">
        <v>491</v>
      </c>
      <c r="E92" s="113"/>
      <c r="F92" s="113"/>
      <c r="G92" s="119">
        <f>COUNT(J62)</f>
        <v>0</v>
      </c>
      <c r="H92" s="119">
        <f>SUM(J62)</f>
        <v>0</v>
      </c>
      <c r="I92" s="119"/>
      <c r="J92" s="79"/>
      <c r="K92" s="99"/>
    </row>
    <row r="93" spans="2:11" s="100" customFormat="1" ht="17.25" customHeight="1" x14ac:dyDescent="0.25">
      <c r="B93" s="96"/>
      <c r="C93" s="96"/>
      <c r="D93" s="122" t="s">
        <v>492</v>
      </c>
      <c r="E93" s="113"/>
      <c r="F93" s="113"/>
      <c r="G93" s="120"/>
      <c r="H93" s="186">
        <f>J84</f>
        <v>0</v>
      </c>
      <c r="I93" s="120"/>
      <c r="J93" s="121"/>
      <c r="K93" s="99"/>
    </row>
    <row r="94" spans="2:11" s="100" customFormat="1" ht="17.25" customHeight="1" x14ac:dyDescent="0.25">
      <c r="B94" s="96"/>
      <c r="C94" s="96"/>
      <c r="D94" s="122" t="s">
        <v>493</v>
      </c>
      <c r="E94" s="113"/>
      <c r="F94" s="113"/>
      <c r="G94" s="120"/>
      <c r="H94" s="120"/>
      <c r="I94" s="186">
        <f>H77</f>
        <v>0</v>
      </c>
      <c r="J94" s="79">
        <f>I77</f>
        <v>0</v>
      </c>
      <c r="K94" s="99"/>
    </row>
    <row r="95" spans="2:11" s="100" customFormat="1" ht="17.25" customHeight="1" x14ac:dyDescent="0.25">
      <c r="B95" s="96"/>
      <c r="C95" s="96"/>
      <c r="D95" s="122" t="s">
        <v>494</v>
      </c>
      <c r="E95" s="113"/>
      <c r="F95" s="113"/>
      <c r="G95" s="119"/>
      <c r="H95" s="120"/>
      <c r="I95" s="120"/>
      <c r="J95" s="79"/>
      <c r="K95" s="99"/>
    </row>
    <row r="96" spans="2:11" s="100" customFormat="1" ht="17.25" customHeight="1" x14ac:dyDescent="0.25">
      <c r="B96" s="96"/>
      <c r="C96" s="96"/>
      <c r="D96" s="123" t="s">
        <v>495</v>
      </c>
      <c r="E96" s="113"/>
      <c r="F96" s="123"/>
      <c r="G96" s="78">
        <f>G95+G92+G91+G90+G89</f>
        <v>0</v>
      </c>
      <c r="H96" s="78">
        <f>SUM(H89:H93)</f>
        <v>0</v>
      </c>
      <c r="I96" s="78">
        <f>I91+I92+I94</f>
        <v>0</v>
      </c>
      <c r="J96" s="79">
        <f>J91+J92+J94+J95</f>
        <v>0</v>
      </c>
      <c r="K96" s="99"/>
    </row>
    <row r="97" spans="2:11" s="100" customFormat="1" ht="17.25" customHeight="1" thickBot="1" x14ac:dyDescent="0.3">
      <c r="B97" s="96"/>
      <c r="C97" s="106"/>
      <c r="D97" s="124" t="s">
        <v>496</v>
      </c>
      <c r="E97" s="125"/>
      <c r="F97" s="124"/>
      <c r="G97" s="126">
        <f>G96</f>
        <v>0</v>
      </c>
      <c r="H97" s="430">
        <f>H96+I96+J96</f>
        <v>0</v>
      </c>
      <c r="I97" s="431"/>
      <c r="J97" s="432"/>
      <c r="K97" s="99"/>
    </row>
    <row r="98" spans="2:11" ht="13.5" thickBot="1" x14ac:dyDescent="0.25">
      <c r="B98" s="34"/>
      <c r="C98" s="35"/>
      <c r="D98" s="35"/>
      <c r="E98" s="35"/>
      <c r="F98" s="35"/>
      <c r="G98" s="35"/>
      <c r="H98" s="35"/>
      <c r="I98" s="35"/>
      <c r="J98" s="35"/>
      <c r="K98" s="36"/>
    </row>
    <row r="99" spans="2:11" ht="12.75" customHeight="1" x14ac:dyDescent="0.2">
      <c r="B99" s="19"/>
      <c r="C99" s="428" t="s">
        <v>615</v>
      </c>
      <c r="D99" s="428"/>
      <c r="E99" s="428"/>
      <c r="F99" s="428"/>
      <c r="G99" s="428"/>
      <c r="H99" s="428"/>
      <c r="I99" s="428"/>
      <c r="J99" s="428"/>
      <c r="K99" s="19"/>
    </row>
    <row r="100" spans="2:11" x14ac:dyDescent="0.2">
      <c r="B100" s="19"/>
      <c r="C100" s="429"/>
      <c r="D100" s="429"/>
      <c r="E100" s="429"/>
      <c r="F100" s="429"/>
      <c r="G100" s="429"/>
      <c r="H100" s="429"/>
      <c r="I100" s="429"/>
      <c r="J100" s="429"/>
      <c r="K100" s="19"/>
    </row>
    <row r="101" spans="2:11" x14ac:dyDescent="0.2">
      <c r="C101" s="429"/>
      <c r="D101" s="429"/>
      <c r="E101" s="429"/>
      <c r="F101" s="429"/>
      <c r="G101" s="429"/>
      <c r="H101" s="429"/>
      <c r="I101" s="429"/>
      <c r="J101" s="429"/>
    </row>
    <row r="102" spans="2:11" x14ac:dyDescent="0.2">
      <c r="C102" s="312"/>
      <c r="D102" s="312"/>
      <c r="E102" s="312"/>
      <c r="F102" s="312"/>
      <c r="G102" s="312"/>
      <c r="H102" s="312"/>
      <c r="I102" s="312"/>
      <c r="J102" s="312"/>
    </row>
  </sheetData>
  <mergeCells count="37">
    <mergeCell ref="C99:J101"/>
    <mergeCell ref="H87:J87"/>
    <mergeCell ref="H97:J97"/>
    <mergeCell ref="D53:E53"/>
    <mergeCell ref="F53:F54"/>
    <mergeCell ref="G53:G54"/>
    <mergeCell ref="H53:J53"/>
    <mergeCell ref="D60:E60"/>
    <mergeCell ref="F60:F61"/>
    <mergeCell ref="G60:G61"/>
    <mergeCell ref="H60:J60"/>
    <mergeCell ref="E48:F48"/>
    <mergeCell ref="I48:J48"/>
    <mergeCell ref="D40:F40"/>
    <mergeCell ref="I42:J42"/>
    <mergeCell ref="I46:J46"/>
    <mergeCell ref="I47:J47"/>
    <mergeCell ref="E43:F43"/>
    <mergeCell ref="E44:F44"/>
    <mergeCell ref="E45:F45"/>
    <mergeCell ref="E46:F46"/>
    <mergeCell ref="E47:F47"/>
    <mergeCell ref="E42:F42"/>
    <mergeCell ref="I43:J43"/>
    <mergeCell ref="I44:J44"/>
    <mergeCell ref="I45:J45"/>
    <mergeCell ref="G40:G41"/>
    <mergeCell ref="H40:H41"/>
    <mergeCell ref="I40:J41"/>
    <mergeCell ref="E41:F41"/>
    <mergeCell ref="C3:J5"/>
    <mergeCell ref="D15:E15"/>
    <mergeCell ref="F15:F16"/>
    <mergeCell ref="G15:G16"/>
    <mergeCell ref="H15:H16"/>
    <mergeCell ref="I15:I16"/>
    <mergeCell ref="J15:J16"/>
  </mergeCells>
  <phoneticPr fontId="15"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7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102"/>
  <sheetViews>
    <sheetView showGridLines="0" view="pageBreakPreview" topLeftCell="A67" zoomScale="85" zoomScaleSheetLayoutView="85" workbookViewId="0">
      <selection activeCell="A104" sqref="A104:XFD115"/>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39.42578125" style="1" customWidth="1"/>
    <col min="6" max="6" width="15" style="1" customWidth="1"/>
    <col min="7" max="7" width="25" style="1" customWidth="1"/>
    <col min="8" max="8" width="28.7109375" style="1" customWidth="1"/>
    <col min="9" max="9" width="18"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5.2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4.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207</v>
      </c>
      <c r="F8" s="11"/>
      <c r="G8" s="14" t="s">
        <v>448</v>
      </c>
      <c r="H8" s="17" t="s">
        <v>580</v>
      </c>
      <c r="I8" s="14"/>
      <c r="J8" s="11"/>
      <c r="K8" s="15"/>
    </row>
    <row r="9" spans="2:11" s="12" customFormat="1" x14ac:dyDescent="0.2">
      <c r="B9" s="10"/>
      <c r="C9" s="11" t="s">
        <v>553</v>
      </c>
      <c r="D9" s="11"/>
      <c r="E9" s="16">
        <v>4439581</v>
      </c>
      <c r="F9" s="11" t="s">
        <v>449</v>
      </c>
      <c r="G9" s="14" t="s">
        <v>450</v>
      </c>
      <c r="H9" s="18" t="s">
        <v>601</v>
      </c>
      <c r="I9" s="14"/>
      <c r="J9" s="11"/>
      <c r="K9" s="15"/>
    </row>
    <row r="10" spans="2:11" s="12" customFormat="1" x14ac:dyDescent="0.2">
      <c r="B10" s="10"/>
      <c r="C10" s="11"/>
      <c r="D10" s="11"/>
      <c r="E10" s="11"/>
      <c r="F10" s="11"/>
      <c r="G10" s="14" t="s">
        <v>451</v>
      </c>
      <c r="H10" s="18">
        <v>378</v>
      </c>
      <c r="I10" s="14"/>
      <c r="J10" s="11"/>
      <c r="K10" s="15"/>
    </row>
    <row r="11" spans="2:11" s="12" customFormat="1" x14ac:dyDescent="0.2">
      <c r="B11" s="10"/>
      <c r="C11" s="11"/>
      <c r="D11" s="11"/>
      <c r="E11" s="11"/>
      <c r="F11" s="11"/>
      <c r="G11" s="14" t="s">
        <v>452</v>
      </c>
      <c r="H11" s="18">
        <v>5890062066</v>
      </c>
      <c r="I11" s="14"/>
      <c r="J11" s="11"/>
      <c r="K11" s="15"/>
    </row>
    <row r="12" spans="2:11" ht="4.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3"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30" customHeight="1" x14ac:dyDescent="0.2">
      <c r="B16" s="7"/>
      <c r="C16" s="7"/>
      <c r="D16" s="179" t="s">
        <v>556</v>
      </c>
      <c r="E16" s="178" t="s">
        <v>557</v>
      </c>
      <c r="F16" s="427"/>
      <c r="G16" s="427"/>
      <c r="H16" s="414"/>
      <c r="I16" s="414"/>
      <c r="J16" s="416"/>
      <c r="K16" s="8"/>
    </row>
    <row r="17" spans="2:11" ht="25.5" x14ac:dyDescent="0.2">
      <c r="B17" s="7"/>
      <c r="C17" s="7"/>
      <c r="D17" s="25" t="s">
        <v>1560</v>
      </c>
      <c r="E17" s="26" t="s">
        <v>1561</v>
      </c>
      <c r="F17" s="26">
        <v>37</v>
      </c>
      <c r="G17" s="265" t="s">
        <v>1562</v>
      </c>
      <c r="H17" s="266" t="s">
        <v>1002</v>
      </c>
      <c r="I17" s="27" t="s">
        <v>761</v>
      </c>
      <c r="J17" s="285"/>
      <c r="K17" s="8"/>
    </row>
    <row r="18" spans="2:11" ht="25.5" x14ac:dyDescent="0.2">
      <c r="B18" s="7"/>
      <c r="C18" s="7"/>
      <c r="D18" s="28" t="s">
        <v>1563</v>
      </c>
      <c r="E18" s="29" t="s">
        <v>1564</v>
      </c>
      <c r="F18" s="29">
        <v>122</v>
      </c>
      <c r="G18" s="268" t="s">
        <v>1562</v>
      </c>
      <c r="H18" s="269" t="s">
        <v>1002</v>
      </c>
      <c r="I18" s="30" t="s">
        <v>761</v>
      </c>
      <c r="J18" s="286"/>
      <c r="K18" s="8"/>
    </row>
    <row r="19" spans="2:11" ht="25.5" x14ac:dyDescent="0.2">
      <c r="B19" s="7"/>
      <c r="C19" s="7"/>
      <c r="D19" s="28" t="s">
        <v>1565</v>
      </c>
      <c r="E19" s="268" t="s">
        <v>1566</v>
      </c>
      <c r="F19" s="29">
        <v>147</v>
      </c>
      <c r="G19" s="268" t="s">
        <v>1562</v>
      </c>
      <c r="H19" s="269" t="s">
        <v>1002</v>
      </c>
      <c r="I19" s="30" t="s">
        <v>761</v>
      </c>
      <c r="J19" s="286"/>
      <c r="K19" s="8"/>
    </row>
    <row r="20" spans="2:11" ht="25.5" x14ac:dyDescent="0.2">
      <c r="B20" s="7"/>
      <c r="C20" s="7"/>
      <c r="D20" s="28" t="s">
        <v>1567</v>
      </c>
      <c r="E20" s="268" t="s">
        <v>1568</v>
      </c>
      <c r="F20" s="29">
        <v>208</v>
      </c>
      <c r="G20" s="268" t="s">
        <v>1562</v>
      </c>
      <c r="H20" s="269" t="s">
        <v>1002</v>
      </c>
      <c r="I20" s="30" t="s">
        <v>761</v>
      </c>
      <c r="J20" s="286"/>
      <c r="K20" s="8"/>
    </row>
    <row r="21" spans="2:11" ht="25.5" x14ac:dyDescent="0.2">
      <c r="B21" s="7"/>
      <c r="C21" s="7"/>
      <c r="D21" s="28" t="s">
        <v>1569</v>
      </c>
      <c r="E21" s="268" t="s">
        <v>1570</v>
      </c>
      <c r="F21" s="29">
        <v>59</v>
      </c>
      <c r="G21" s="268" t="s">
        <v>1562</v>
      </c>
      <c r="H21" s="269" t="s">
        <v>1008</v>
      </c>
      <c r="I21" s="30" t="s">
        <v>761</v>
      </c>
      <c r="J21" s="286"/>
      <c r="K21" s="8"/>
    </row>
    <row r="22" spans="2:11" ht="25.5" x14ac:dyDescent="0.2">
      <c r="B22" s="7"/>
      <c r="C22" s="7"/>
      <c r="D22" s="28" t="s">
        <v>1571</v>
      </c>
      <c r="E22" s="268" t="s">
        <v>1572</v>
      </c>
      <c r="F22" s="29">
        <v>602</v>
      </c>
      <c r="G22" s="268" t="s">
        <v>1573</v>
      </c>
      <c r="H22" s="269" t="s">
        <v>1574</v>
      </c>
      <c r="I22" s="30" t="s">
        <v>761</v>
      </c>
      <c r="J22" s="286"/>
      <c r="K22" s="8"/>
    </row>
    <row r="23" spans="2:11" ht="27" customHeight="1" x14ac:dyDescent="0.2">
      <c r="B23" s="7"/>
      <c r="C23" s="7"/>
      <c r="D23" s="28" t="s">
        <v>1575</v>
      </c>
      <c r="E23" s="268" t="s">
        <v>1576</v>
      </c>
      <c r="F23" s="29">
        <v>1015</v>
      </c>
      <c r="G23" s="268" t="s">
        <v>1577</v>
      </c>
      <c r="H23" s="269" t="s">
        <v>1578</v>
      </c>
      <c r="I23" s="30" t="s">
        <v>761</v>
      </c>
      <c r="J23" s="286"/>
      <c r="K23" s="8"/>
    </row>
    <row r="24" spans="2:11" ht="12.75" customHeight="1" x14ac:dyDescent="0.2">
      <c r="B24" s="7"/>
      <c r="C24" s="7"/>
      <c r="D24" s="28" t="s">
        <v>1579</v>
      </c>
      <c r="E24" s="268" t="s">
        <v>1580</v>
      </c>
      <c r="F24" s="29">
        <v>385</v>
      </c>
      <c r="G24" s="268" t="s">
        <v>2124</v>
      </c>
      <c r="H24" s="269" t="s">
        <v>1072</v>
      </c>
      <c r="I24" s="30" t="s">
        <v>761</v>
      </c>
      <c r="J24" s="286"/>
      <c r="K24" s="8"/>
    </row>
    <row r="25" spans="2:11" ht="12.75" customHeight="1" x14ac:dyDescent="0.2">
      <c r="B25" s="7"/>
      <c r="C25" s="7"/>
      <c r="D25" s="28" t="s">
        <v>1581</v>
      </c>
      <c r="E25" s="29" t="s">
        <v>1582</v>
      </c>
      <c r="F25" s="29">
        <v>145</v>
      </c>
      <c r="G25" s="268" t="s">
        <v>2124</v>
      </c>
      <c r="H25" s="269" t="s">
        <v>1072</v>
      </c>
      <c r="I25" s="30" t="s">
        <v>761</v>
      </c>
      <c r="J25" s="286"/>
      <c r="K25" s="8"/>
    </row>
    <row r="26" spans="2:11" ht="12.75" customHeight="1" x14ac:dyDescent="0.2">
      <c r="B26" s="7"/>
      <c r="C26" s="7"/>
      <c r="D26" s="28" t="s">
        <v>1583</v>
      </c>
      <c r="E26" s="29" t="s">
        <v>1584</v>
      </c>
      <c r="F26" s="29">
        <v>383</v>
      </c>
      <c r="G26" s="268" t="s">
        <v>2124</v>
      </c>
      <c r="H26" s="269" t="s">
        <v>1002</v>
      </c>
      <c r="I26" s="30" t="s">
        <v>761</v>
      </c>
      <c r="J26" s="286"/>
      <c r="K26" s="8"/>
    </row>
    <row r="27" spans="2:11" ht="12.75" customHeight="1" x14ac:dyDescent="0.2">
      <c r="B27" s="7"/>
      <c r="C27" s="7"/>
      <c r="D27" s="28" t="s">
        <v>1585</v>
      </c>
      <c r="E27" s="29" t="s">
        <v>1586</v>
      </c>
      <c r="F27" s="29">
        <v>228</v>
      </c>
      <c r="G27" s="268" t="s">
        <v>2124</v>
      </c>
      <c r="H27" s="269" t="s">
        <v>1072</v>
      </c>
      <c r="I27" s="30" t="s">
        <v>761</v>
      </c>
      <c r="J27" s="286"/>
      <c r="K27" s="8"/>
    </row>
    <row r="28" spans="2:11" ht="12.75" customHeight="1" x14ac:dyDescent="0.2">
      <c r="B28" s="7"/>
      <c r="C28" s="7"/>
      <c r="D28" s="28" t="s">
        <v>1587</v>
      </c>
      <c r="E28" s="29" t="s">
        <v>1588</v>
      </c>
      <c r="F28" s="29">
        <v>366</v>
      </c>
      <c r="G28" s="268" t="s">
        <v>2124</v>
      </c>
      <c r="H28" s="269" t="s">
        <v>1008</v>
      </c>
      <c r="I28" s="30" t="s">
        <v>761</v>
      </c>
      <c r="J28" s="286"/>
      <c r="K28" s="8"/>
    </row>
    <row r="29" spans="2:11" ht="12.75" customHeight="1" x14ac:dyDescent="0.2">
      <c r="B29" s="7"/>
      <c r="C29" s="7"/>
      <c r="D29" s="28" t="s">
        <v>1589</v>
      </c>
      <c r="E29" s="29" t="s">
        <v>1590</v>
      </c>
      <c r="F29" s="29">
        <v>317</v>
      </c>
      <c r="G29" s="268" t="s">
        <v>2124</v>
      </c>
      <c r="H29" s="269" t="s">
        <v>1002</v>
      </c>
      <c r="I29" s="30" t="s">
        <v>761</v>
      </c>
      <c r="J29" s="286"/>
      <c r="K29" s="8"/>
    </row>
    <row r="30" spans="2:11" ht="12.75" customHeight="1" x14ac:dyDescent="0.2">
      <c r="B30" s="7"/>
      <c r="C30" s="7"/>
      <c r="D30" s="28" t="s">
        <v>1591</v>
      </c>
      <c r="E30" s="29" t="s">
        <v>2122</v>
      </c>
      <c r="F30" s="29">
        <v>99</v>
      </c>
      <c r="G30" s="268" t="s">
        <v>2123</v>
      </c>
      <c r="H30" s="269" t="s">
        <v>1593</v>
      </c>
      <c r="I30" s="30" t="s">
        <v>761</v>
      </c>
      <c r="J30" s="286"/>
      <c r="K30" s="8"/>
    </row>
    <row r="31" spans="2:11" ht="12.75" customHeight="1" x14ac:dyDescent="0.2">
      <c r="B31" s="7"/>
      <c r="C31" s="7"/>
      <c r="D31" s="28" t="s">
        <v>1594</v>
      </c>
      <c r="E31" s="29" t="s">
        <v>1595</v>
      </c>
      <c r="F31" s="29">
        <v>98</v>
      </c>
      <c r="G31" s="268" t="s">
        <v>1596</v>
      </c>
      <c r="H31" s="269" t="s">
        <v>1597</v>
      </c>
      <c r="I31" s="30" t="s">
        <v>761</v>
      </c>
      <c r="J31" s="286"/>
      <c r="K31" s="8"/>
    </row>
    <row r="32" spans="2:11" ht="12.75" customHeight="1" x14ac:dyDescent="0.2">
      <c r="B32" s="7"/>
      <c r="C32" s="7"/>
      <c r="D32" s="28" t="s">
        <v>1598</v>
      </c>
      <c r="E32" s="29" t="s">
        <v>1599</v>
      </c>
      <c r="F32" s="29">
        <v>18</v>
      </c>
      <c r="G32" s="268" t="s">
        <v>1596</v>
      </c>
      <c r="H32" s="269" t="s">
        <v>1597</v>
      </c>
      <c r="I32" s="30" t="s">
        <v>761</v>
      </c>
      <c r="J32" s="286"/>
      <c r="K32" s="8"/>
    </row>
    <row r="33" spans="2:11" ht="12.75" customHeight="1" x14ac:dyDescent="0.2">
      <c r="B33" s="7"/>
      <c r="C33" s="7"/>
      <c r="D33" s="28" t="s">
        <v>1600</v>
      </c>
      <c r="E33" s="29" t="s">
        <v>1601</v>
      </c>
      <c r="F33" s="29">
        <v>107</v>
      </c>
      <c r="G33" s="268" t="s">
        <v>1596</v>
      </c>
      <c r="H33" s="269" t="s">
        <v>1597</v>
      </c>
      <c r="I33" s="30" t="s">
        <v>761</v>
      </c>
      <c r="J33" s="286"/>
      <c r="K33" s="8"/>
    </row>
    <row r="34" spans="2:11" ht="25.5" x14ac:dyDescent="0.2">
      <c r="B34" s="7"/>
      <c r="C34" s="7"/>
      <c r="D34" s="264" t="s">
        <v>1602</v>
      </c>
      <c r="E34" s="265" t="s">
        <v>1603</v>
      </c>
      <c r="F34" s="26">
        <v>1247</v>
      </c>
      <c r="G34" s="265" t="s">
        <v>1604</v>
      </c>
      <c r="H34" s="266" t="s">
        <v>1605</v>
      </c>
      <c r="I34" s="27" t="s">
        <v>761</v>
      </c>
      <c r="J34" s="285"/>
      <c r="K34" s="8"/>
    </row>
    <row r="35" spans="2:11" ht="6" customHeight="1" thickBot="1" x14ac:dyDescent="0.25">
      <c r="B35" s="7"/>
      <c r="C35" s="34"/>
      <c r="D35" s="35"/>
      <c r="E35" s="35"/>
      <c r="F35" s="35"/>
      <c r="G35" s="35"/>
      <c r="H35" s="35"/>
      <c r="I35" s="35"/>
      <c r="J35" s="36"/>
      <c r="K35" s="8"/>
    </row>
    <row r="36" spans="2:11" ht="4.5" customHeight="1" x14ac:dyDescent="0.2">
      <c r="B36" s="7"/>
      <c r="C36" s="19"/>
      <c r="D36" s="19"/>
      <c r="E36" s="19"/>
      <c r="F36" s="19"/>
      <c r="G36" s="19"/>
      <c r="H36" s="19"/>
      <c r="I36" s="19"/>
      <c r="J36" s="19"/>
      <c r="K36" s="8"/>
    </row>
    <row r="37" spans="2:11" ht="0.75" customHeight="1" thickBot="1" x14ac:dyDescent="0.25">
      <c r="B37" s="7"/>
      <c r="C37" s="19"/>
      <c r="D37" s="19"/>
      <c r="E37" s="19"/>
      <c r="F37" s="19"/>
      <c r="G37" s="19"/>
      <c r="H37" s="19"/>
      <c r="I37" s="19"/>
      <c r="J37" s="19"/>
      <c r="K37" s="8"/>
    </row>
    <row r="38" spans="2:11" ht="14.25" customHeight="1" x14ac:dyDescent="0.2">
      <c r="B38" s="7"/>
      <c r="C38" s="20"/>
      <c r="D38" s="21" t="s">
        <v>460</v>
      </c>
      <c r="E38" s="22"/>
      <c r="F38" s="22"/>
      <c r="G38" s="22"/>
      <c r="H38" s="22"/>
      <c r="I38" s="22"/>
      <c r="J38" s="23"/>
      <c r="K38" s="8"/>
    </row>
    <row r="39" spans="2:11" ht="2.25" customHeight="1" thickBot="1" x14ac:dyDescent="0.25">
      <c r="B39" s="7"/>
      <c r="C39" s="7"/>
      <c r="D39" s="11"/>
      <c r="E39" s="19"/>
      <c r="F39" s="19"/>
      <c r="G39" s="19"/>
      <c r="H39" s="19"/>
      <c r="I39" s="19"/>
      <c r="J39" s="8"/>
      <c r="K39" s="8"/>
    </row>
    <row r="40" spans="2:11" ht="13.5" customHeight="1" x14ac:dyDescent="0.2">
      <c r="B40" s="7"/>
      <c r="C40" s="7"/>
      <c r="D40" s="408" t="s">
        <v>454</v>
      </c>
      <c r="E40" s="409"/>
      <c r="F40" s="410"/>
      <c r="G40" s="411" t="s">
        <v>455</v>
      </c>
      <c r="H40" s="411" t="s">
        <v>456</v>
      </c>
      <c r="I40" s="417" t="s">
        <v>457</v>
      </c>
      <c r="J40" s="418"/>
      <c r="K40" s="8"/>
    </row>
    <row r="41" spans="2:11" ht="15" customHeight="1" x14ac:dyDescent="0.2">
      <c r="B41" s="7"/>
      <c r="C41" s="7"/>
      <c r="D41" s="24" t="s">
        <v>458</v>
      </c>
      <c r="E41" s="421" t="s">
        <v>459</v>
      </c>
      <c r="F41" s="422"/>
      <c r="G41" s="412"/>
      <c r="H41" s="412"/>
      <c r="I41" s="419"/>
      <c r="J41" s="420"/>
      <c r="K41" s="8"/>
    </row>
    <row r="42" spans="2:11" x14ac:dyDescent="0.2">
      <c r="B42" s="7"/>
      <c r="C42" s="7"/>
      <c r="D42" s="47" t="s">
        <v>1606</v>
      </c>
      <c r="E42" s="404" t="s">
        <v>1612</v>
      </c>
      <c r="F42" s="405"/>
      <c r="G42" s="282" t="s">
        <v>1619</v>
      </c>
      <c r="H42" s="282" t="s">
        <v>1622</v>
      </c>
      <c r="I42" s="402"/>
      <c r="J42" s="403"/>
      <c r="K42" s="8"/>
    </row>
    <row r="43" spans="2:11" x14ac:dyDescent="0.2">
      <c r="B43" s="7"/>
      <c r="C43" s="7"/>
      <c r="D43" s="47" t="s">
        <v>1607</v>
      </c>
      <c r="E43" s="406" t="s">
        <v>1613</v>
      </c>
      <c r="F43" s="407"/>
      <c r="G43" s="282" t="s">
        <v>1619</v>
      </c>
      <c r="H43" s="282" t="s">
        <v>1622</v>
      </c>
      <c r="I43" s="402"/>
      <c r="J43" s="403"/>
      <c r="K43" s="8"/>
    </row>
    <row r="44" spans="2:11" x14ac:dyDescent="0.2">
      <c r="B44" s="7"/>
      <c r="C44" s="7"/>
      <c r="D44" s="47" t="s">
        <v>1608</v>
      </c>
      <c r="E44" s="406" t="s">
        <v>1614</v>
      </c>
      <c r="F44" s="407"/>
      <c r="G44" s="282" t="s">
        <v>1619</v>
      </c>
      <c r="H44" s="282" t="s">
        <v>1622</v>
      </c>
      <c r="I44" s="402"/>
      <c r="J44" s="403"/>
      <c r="K44" s="8"/>
    </row>
    <row r="45" spans="2:11" x14ac:dyDescent="0.2">
      <c r="B45" s="7"/>
      <c r="C45" s="7"/>
      <c r="D45" s="47" t="s">
        <v>1600</v>
      </c>
      <c r="E45" s="406" t="s">
        <v>1615</v>
      </c>
      <c r="F45" s="407"/>
      <c r="G45" s="282" t="s">
        <v>1619</v>
      </c>
      <c r="H45" s="282" t="s">
        <v>1622</v>
      </c>
      <c r="I45" s="402"/>
      <c r="J45" s="403"/>
      <c r="K45" s="8"/>
    </row>
    <row r="46" spans="2:11" x14ac:dyDescent="0.2">
      <c r="B46" s="7"/>
      <c r="C46" s="7"/>
      <c r="D46" s="47" t="s">
        <v>1591</v>
      </c>
      <c r="E46" s="406" t="s">
        <v>1592</v>
      </c>
      <c r="F46" s="407"/>
      <c r="G46" s="282" t="s">
        <v>1638</v>
      </c>
      <c r="H46" s="282" t="s">
        <v>1622</v>
      </c>
      <c r="I46" s="402"/>
      <c r="J46" s="403"/>
      <c r="K46" s="8"/>
    </row>
    <row r="47" spans="2:11" x14ac:dyDescent="0.2">
      <c r="B47" s="7"/>
      <c r="C47" s="7"/>
      <c r="D47" s="47" t="s">
        <v>1609</v>
      </c>
      <c r="E47" s="406" t="s">
        <v>1616</v>
      </c>
      <c r="F47" s="407"/>
      <c r="G47" s="282" t="s">
        <v>1638</v>
      </c>
      <c r="H47" s="282" t="s">
        <v>1622</v>
      </c>
      <c r="I47" s="402"/>
      <c r="J47" s="403"/>
      <c r="K47" s="8"/>
    </row>
    <row r="48" spans="2:11" x14ac:dyDescent="0.2">
      <c r="B48" s="7"/>
      <c r="C48" s="7"/>
      <c r="D48" s="47" t="s">
        <v>1610</v>
      </c>
      <c r="E48" s="406" t="s">
        <v>1617</v>
      </c>
      <c r="F48" s="407"/>
      <c r="G48" s="282" t="s">
        <v>1620</v>
      </c>
      <c r="H48" s="282" t="s">
        <v>1622</v>
      </c>
      <c r="I48" s="402"/>
      <c r="J48" s="403"/>
      <c r="K48" s="8"/>
    </row>
    <row r="49" spans="2:12" x14ac:dyDescent="0.2">
      <c r="B49" s="7"/>
      <c r="C49" s="7"/>
      <c r="D49" s="47" t="s">
        <v>1611</v>
      </c>
      <c r="E49" s="406" t="s">
        <v>1618</v>
      </c>
      <c r="F49" s="407"/>
      <c r="G49" s="282" t="s">
        <v>1621</v>
      </c>
      <c r="H49" s="282" t="s">
        <v>1622</v>
      </c>
      <c r="I49" s="402"/>
      <c r="J49" s="403"/>
      <c r="K49" s="8"/>
    </row>
    <row r="50" spans="2:12" ht="3.75" customHeight="1" thickBot="1" x14ac:dyDescent="0.25">
      <c r="B50" s="7"/>
      <c r="C50" s="34"/>
      <c r="D50" s="35"/>
      <c r="E50" s="37"/>
      <c r="F50" s="37"/>
      <c r="G50" s="37"/>
      <c r="H50" s="37"/>
      <c r="I50" s="37"/>
      <c r="J50" s="38"/>
      <c r="K50" s="8"/>
    </row>
    <row r="51" spans="2:12" ht="3" customHeight="1" thickBot="1" x14ac:dyDescent="0.25">
      <c r="B51" s="7"/>
      <c r="C51" s="19"/>
      <c r="D51" s="19"/>
      <c r="E51" s="19"/>
      <c r="F51" s="19"/>
      <c r="G51" s="19"/>
      <c r="H51" s="19"/>
      <c r="I51" s="19"/>
      <c r="J51" s="19"/>
      <c r="K51" s="8"/>
      <c r="L51" s="19"/>
    </row>
    <row r="52" spans="2:12" ht="11.25" customHeight="1" x14ac:dyDescent="0.2">
      <c r="B52" s="7"/>
      <c r="C52" s="2"/>
      <c r="D52" s="39" t="s">
        <v>461</v>
      </c>
      <c r="E52" s="4"/>
      <c r="F52" s="4"/>
      <c r="G52" s="4"/>
      <c r="H52" s="4"/>
      <c r="I52" s="4"/>
      <c r="J52" s="5"/>
      <c r="K52" s="40"/>
      <c r="L52" s="19"/>
    </row>
    <row r="53" spans="2:12" ht="3" customHeight="1" thickBot="1" x14ac:dyDescent="0.25">
      <c r="B53" s="7"/>
      <c r="C53" s="41"/>
      <c r="D53" s="42"/>
      <c r="E53" s="42"/>
      <c r="F53" s="42"/>
      <c r="G53" s="42"/>
      <c r="H53" s="42"/>
      <c r="I53" s="42"/>
      <c r="J53" s="40"/>
      <c r="K53" s="40"/>
      <c r="L53" s="19"/>
    </row>
    <row r="54" spans="2:12" s="12" customFormat="1" ht="16.5" customHeight="1" x14ac:dyDescent="0.2">
      <c r="B54" s="10"/>
      <c r="C54" s="43"/>
      <c r="D54" s="433" t="s">
        <v>454</v>
      </c>
      <c r="E54" s="434"/>
      <c r="F54" s="411" t="s">
        <v>455</v>
      </c>
      <c r="G54" s="411" t="s">
        <v>456</v>
      </c>
      <c r="H54" s="411" t="s">
        <v>457</v>
      </c>
      <c r="I54" s="411"/>
      <c r="J54" s="435"/>
      <c r="K54" s="15"/>
    </row>
    <row r="55" spans="2:12" s="12" customFormat="1" ht="17.25" customHeight="1" x14ac:dyDescent="0.2">
      <c r="B55" s="10"/>
      <c r="C55" s="43"/>
      <c r="D55" s="24" t="s">
        <v>458</v>
      </c>
      <c r="E55" s="44" t="s">
        <v>459</v>
      </c>
      <c r="F55" s="412"/>
      <c r="G55" s="412"/>
      <c r="H55" s="45" t="s">
        <v>462</v>
      </c>
      <c r="I55" s="45" t="s">
        <v>463</v>
      </c>
      <c r="J55" s="46" t="s">
        <v>464</v>
      </c>
      <c r="K55" s="15"/>
    </row>
    <row r="56" spans="2:12" ht="5.25" customHeight="1" x14ac:dyDescent="0.2">
      <c r="B56" s="7"/>
      <c r="C56" s="41"/>
      <c r="D56" s="47"/>
      <c r="E56" s="48"/>
      <c r="F56" s="49"/>
      <c r="G56" s="50"/>
      <c r="H56" s="51"/>
      <c r="I56" s="52"/>
      <c r="J56" s="53"/>
      <c r="K56" s="8"/>
    </row>
    <row r="57" spans="2:12" ht="9.75" customHeight="1" thickBot="1" x14ac:dyDescent="0.25">
      <c r="B57" s="7"/>
      <c r="C57" s="55"/>
      <c r="D57" s="127"/>
      <c r="E57" s="56"/>
      <c r="F57" s="57"/>
      <c r="G57" s="58"/>
      <c r="H57" s="58"/>
      <c r="I57" s="58"/>
      <c r="J57" s="59"/>
      <c r="K57" s="40"/>
      <c r="L57" s="19"/>
    </row>
    <row r="58" spans="2:12" ht="5.25" customHeight="1" thickBot="1" x14ac:dyDescent="0.25">
      <c r="B58" s="7"/>
      <c r="C58" s="42"/>
      <c r="D58" s="60"/>
      <c r="E58" s="61"/>
      <c r="F58" s="62"/>
      <c r="G58" s="63"/>
      <c r="H58" s="63"/>
      <c r="I58" s="63"/>
      <c r="J58" s="63"/>
      <c r="K58" s="40"/>
      <c r="L58" s="19"/>
    </row>
    <row r="59" spans="2:12" ht="15" customHeight="1" x14ac:dyDescent="0.2">
      <c r="B59" s="7"/>
      <c r="C59" s="2"/>
      <c r="D59" s="39" t="s">
        <v>465</v>
      </c>
      <c r="E59" s="4"/>
      <c r="F59" s="4"/>
      <c r="G59" s="4"/>
      <c r="H59" s="4"/>
      <c r="I59" s="4"/>
      <c r="J59" s="5"/>
      <c r="K59" s="40"/>
      <c r="L59" s="19"/>
    </row>
    <row r="60" spans="2:12" ht="2.25" customHeight="1" thickBot="1" x14ac:dyDescent="0.25">
      <c r="B60" s="7"/>
      <c r="C60" s="41"/>
      <c r="D60" s="42"/>
      <c r="E60" s="42"/>
      <c r="F60" s="42"/>
      <c r="G60" s="42"/>
      <c r="H60" s="42"/>
      <c r="I60" s="42"/>
      <c r="J60" s="40"/>
      <c r="K60" s="40"/>
      <c r="L60" s="19"/>
    </row>
    <row r="61" spans="2:12" s="12" customFormat="1" ht="15" customHeight="1" x14ac:dyDescent="0.2">
      <c r="B61" s="10"/>
      <c r="C61" s="43"/>
      <c r="D61" s="433" t="s">
        <v>454</v>
      </c>
      <c r="E61" s="434"/>
      <c r="F61" s="411" t="s">
        <v>455</v>
      </c>
      <c r="G61" s="411" t="s">
        <v>456</v>
      </c>
      <c r="H61" s="411" t="s">
        <v>457</v>
      </c>
      <c r="I61" s="411"/>
      <c r="J61" s="435"/>
      <c r="K61" s="15"/>
    </row>
    <row r="62" spans="2:12" s="12" customFormat="1" ht="23.25" customHeight="1" x14ac:dyDescent="0.2">
      <c r="B62" s="10"/>
      <c r="C62" s="43"/>
      <c r="D62" s="24" t="s">
        <v>458</v>
      </c>
      <c r="E62" s="44" t="s">
        <v>459</v>
      </c>
      <c r="F62" s="412"/>
      <c r="G62" s="412"/>
      <c r="H62" s="45" t="s">
        <v>462</v>
      </c>
      <c r="I62" s="45" t="s">
        <v>463</v>
      </c>
      <c r="J62" s="46" t="s">
        <v>464</v>
      </c>
      <c r="K62" s="15"/>
    </row>
    <row r="63" spans="2:12" ht="6.75" customHeight="1" x14ac:dyDescent="0.2">
      <c r="B63" s="7"/>
      <c r="C63" s="41"/>
      <c r="D63" s="47"/>
      <c r="E63" s="48"/>
      <c r="F63" s="49"/>
      <c r="G63" s="54"/>
      <c r="H63" s="64"/>
      <c r="I63" s="64"/>
      <c r="J63" s="53"/>
      <c r="K63" s="8"/>
    </row>
    <row r="64" spans="2:12" ht="7.5" customHeight="1" thickBot="1" x14ac:dyDescent="0.25">
      <c r="B64" s="7"/>
      <c r="C64" s="41"/>
      <c r="D64" s="56"/>
      <c r="E64" s="180"/>
      <c r="F64" s="180"/>
      <c r="G64" s="180"/>
      <c r="H64" s="180"/>
      <c r="I64" s="180"/>
      <c r="J64" s="65"/>
      <c r="K64" s="40"/>
      <c r="L64" s="19"/>
    </row>
    <row r="65" spans="2:12" ht="3.75" customHeight="1" thickBot="1" x14ac:dyDescent="0.25">
      <c r="B65" s="7"/>
      <c r="C65" s="66"/>
      <c r="D65" s="66"/>
      <c r="E65" s="66"/>
      <c r="F65" s="66"/>
      <c r="G65" s="66"/>
      <c r="H65" s="66"/>
      <c r="I65" s="66"/>
      <c r="J65" s="66"/>
      <c r="K65" s="40"/>
      <c r="L65" s="19"/>
    </row>
    <row r="66" spans="2:12" s="75" customFormat="1" ht="38.25" x14ac:dyDescent="0.25">
      <c r="B66" s="67"/>
      <c r="C66" s="68"/>
      <c r="D66" s="69" t="s">
        <v>466</v>
      </c>
      <c r="E66" s="70"/>
      <c r="F66" s="70"/>
      <c r="G66" s="71"/>
      <c r="H66" s="72" t="s">
        <v>467</v>
      </c>
      <c r="I66" s="72" t="s">
        <v>468</v>
      </c>
      <c r="J66" s="73" t="s">
        <v>469</v>
      </c>
      <c r="K66" s="74"/>
    </row>
    <row r="67" spans="2:12" s="75" customFormat="1" x14ac:dyDescent="0.25">
      <c r="B67" s="67"/>
      <c r="C67" s="67"/>
      <c r="D67" s="76" t="s">
        <v>470</v>
      </c>
      <c r="E67" s="77"/>
      <c r="F67" s="77"/>
      <c r="G67" s="77"/>
      <c r="H67" s="78"/>
      <c r="I67" s="78"/>
      <c r="J67" s="79">
        <f>H67+I67</f>
        <v>0</v>
      </c>
      <c r="K67" s="74"/>
    </row>
    <row r="68" spans="2:12" s="75" customFormat="1" x14ac:dyDescent="0.25">
      <c r="B68" s="67"/>
      <c r="C68" s="67"/>
      <c r="D68" s="76" t="s">
        <v>471</v>
      </c>
      <c r="E68" s="77"/>
      <c r="F68" s="77"/>
      <c r="G68" s="77"/>
      <c r="H68" s="78"/>
      <c r="I68" s="78"/>
      <c r="J68" s="79">
        <f t="shared" ref="J68:J77" si="0">H68+I68</f>
        <v>0</v>
      </c>
      <c r="K68" s="74"/>
    </row>
    <row r="69" spans="2:12" s="75" customFormat="1" ht="15.75" customHeight="1" x14ac:dyDescent="0.25">
      <c r="B69" s="67"/>
      <c r="C69" s="67"/>
      <c r="D69" s="80" t="s">
        <v>472</v>
      </c>
      <c r="E69" s="81"/>
      <c r="F69" s="81"/>
      <c r="G69" s="81"/>
      <c r="H69" s="78"/>
      <c r="I69" s="78"/>
      <c r="J69" s="79">
        <f t="shared" si="0"/>
        <v>0</v>
      </c>
      <c r="K69" s="74"/>
    </row>
    <row r="70" spans="2:12" s="75" customFormat="1" x14ac:dyDescent="0.25">
      <c r="B70" s="67"/>
      <c r="C70" s="67"/>
      <c r="D70" s="76" t="s">
        <v>473</v>
      </c>
      <c r="E70" s="77"/>
      <c r="F70" s="77"/>
      <c r="G70" s="77"/>
      <c r="H70" s="78"/>
      <c r="I70" s="78"/>
      <c r="J70" s="79">
        <f t="shared" si="0"/>
        <v>0</v>
      </c>
      <c r="K70" s="74"/>
    </row>
    <row r="71" spans="2:12" s="75" customFormat="1" x14ac:dyDescent="0.25">
      <c r="B71" s="67"/>
      <c r="C71" s="67"/>
      <c r="D71" s="76" t="s">
        <v>474</v>
      </c>
      <c r="E71" s="77"/>
      <c r="F71" s="77"/>
      <c r="G71" s="77"/>
      <c r="H71" s="78"/>
      <c r="I71" s="78"/>
      <c r="J71" s="79">
        <f t="shared" si="0"/>
        <v>0</v>
      </c>
      <c r="K71" s="74"/>
    </row>
    <row r="72" spans="2:12" s="75" customFormat="1" x14ac:dyDescent="0.25">
      <c r="B72" s="67"/>
      <c r="C72" s="67"/>
      <c r="D72" s="80" t="s">
        <v>475</v>
      </c>
      <c r="E72" s="81"/>
      <c r="F72" s="81"/>
      <c r="G72" s="81"/>
      <c r="H72" s="78"/>
      <c r="I72" s="78"/>
      <c r="J72" s="79">
        <f t="shared" si="0"/>
        <v>0</v>
      </c>
      <c r="K72" s="74"/>
    </row>
    <row r="73" spans="2:12" s="75" customFormat="1" x14ac:dyDescent="0.25">
      <c r="B73" s="67"/>
      <c r="C73" s="67"/>
      <c r="D73" s="80" t="s">
        <v>476</v>
      </c>
      <c r="E73" s="81"/>
      <c r="F73" s="81"/>
      <c r="G73" s="81"/>
      <c r="H73" s="78"/>
      <c r="I73" s="78"/>
      <c r="J73" s="79">
        <f t="shared" si="0"/>
        <v>0</v>
      </c>
      <c r="K73" s="74"/>
    </row>
    <row r="74" spans="2:12" s="75" customFormat="1" x14ac:dyDescent="0.25">
      <c r="B74" s="67"/>
      <c r="C74" s="67"/>
      <c r="D74" s="80" t="s">
        <v>477</v>
      </c>
      <c r="E74" s="81"/>
      <c r="F74" s="81"/>
      <c r="G74" s="81"/>
      <c r="H74" s="78"/>
      <c r="I74" s="78"/>
      <c r="J74" s="79">
        <f t="shared" si="0"/>
        <v>0</v>
      </c>
      <c r="K74" s="74"/>
    </row>
    <row r="75" spans="2:12" s="75" customFormat="1" x14ac:dyDescent="0.25">
      <c r="B75" s="67"/>
      <c r="C75" s="67"/>
      <c r="D75" s="80" t="s">
        <v>478</v>
      </c>
      <c r="E75" s="81"/>
      <c r="F75" s="81"/>
      <c r="G75" s="81"/>
      <c r="H75" s="78"/>
      <c r="I75" s="78"/>
      <c r="J75" s="79">
        <f t="shared" si="0"/>
        <v>0</v>
      </c>
      <c r="K75" s="74"/>
    </row>
    <row r="76" spans="2:12" s="75" customFormat="1" x14ac:dyDescent="0.25">
      <c r="B76" s="67"/>
      <c r="C76" s="67"/>
      <c r="D76" s="80" t="s">
        <v>479</v>
      </c>
      <c r="E76" s="81"/>
      <c r="F76" s="81"/>
      <c r="G76" s="81"/>
      <c r="H76" s="82"/>
      <c r="I76" s="78"/>
      <c r="J76" s="79">
        <f t="shared" si="0"/>
        <v>0</v>
      </c>
      <c r="K76" s="74"/>
    </row>
    <row r="77" spans="2:12" s="75" customFormat="1" x14ac:dyDescent="0.25">
      <c r="B77" s="67"/>
      <c r="C77" s="67"/>
      <c r="D77" s="80" t="s">
        <v>480</v>
      </c>
      <c r="E77" s="81"/>
      <c r="F77" s="81"/>
      <c r="G77" s="81"/>
      <c r="H77" s="82"/>
      <c r="I77" s="78"/>
      <c r="J77" s="79">
        <f t="shared" si="0"/>
        <v>0</v>
      </c>
      <c r="K77" s="74"/>
    </row>
    <row r="78" spans="2:12" s="75" customFormat="1" x14ac:dyDescent="0.25">
      <c r="B78" s="67"/>
      <c r="C78" s="67"/>
      <c r="D78" s="83" t="s">
        <v>2</v>
      </c>
      <c r="E78" s="18"/>
      <c r="F78" s="18"/>
      <c r="G78" s="18"/>
      <c r="H78" s="84">
        <f>SUM(H67:H77)</f>
        <v>0</v>
      </c>
      <c r="I78" s="84">
        <f>SUM(I67:I77)</f>
        <v>0</v>
      </c>
      <c r="J78" s="181">
        <f>SUM(J67:J77)</f>
        <v>0</v>
      </c>
      <c r="K78" s="182"/>
    </row>
    <row r="79" spans="2:12" s="75" customFormat="1" ht="15" customHeight="1" thickBot="1" x14ac:dyDescent="0.3">
      <c r="B79" s="67"/>
      <c r="C79" s="85"/>
      <c r="D79" s="86" t="s">
        <v>481</v>
      </c>
      <c r="E79" s="87"/>
      <c r="F79" s="87"/>
      <c r="G79" s="87"/>
      <c r="H79" s="88"/>
      <c r="I79" s="88"/>
      <c r="J79" s="89"/>
      <c r="K79" s="74"/>
    </row>
    <row r="80" spans="2:12" ht="5.25" customHeight="1" thickBot="1" x14ac:dyDescent="0.25">
      <c r="B80" s="7"/>
      <c r="C80" s="19"/>
      <c r="D80" s="19"/>
      <c r="E80" s="19"/>
      <c r="F80" s="19"/>
      <c r="G80" s="19"/>
      <c r="H80" s="19"/>
      <c r="I80" s="19"/>
      <c r="J80" s="19"/>
      <c r="K80" s="8"/>
      <c r="L80" s="19"/>
    </row>
    <row r="81" spans="2:12" s="95" customFormat="1" x14ac:dyDescent="0.2">
      <c r="B81" s="43"/>
      <c r="C81" s="90"/>
      <c r="D81" s="39" t="s">
        <v>482</v>
      </c>
      <c r="E81" s="91"/>
      <c r="F81" s="91"/>
      <c r="G81" s="39"/>
      <c r="H81" s="39"/>
      <c r="I81" s="39"/>
      <c r="J81" s="92"/>
      <c r="K81" s="93"/>
      <c r="L81" s="94"/>
    </row>
    <row r="82" spans="2:12" s="100" customFormat="1" x14ac:dyDescent="0.2">
      <c r="B82" s="96"/>
      <c r="C82" s="96"/>
      <c r="D82" s="97"/>
      <c r="E82" s="98"/>
      <c r="F82" s="98"/>
      <c r="G82" s="98"/>
      <c r="H82" s="98"/>
      <c r="I82" s="98"/>
      <c r="J82" s="183" t="s">
        <v>457</v>
      </c>
      <c r="K82" s="184"/>
      <c r="L82" s="97"/>
    </row>
    <row r="83" spans="2:12" s="100" customFormat="1" ht="13.5" customHeight="1" x14ac:dyDescent="0.25">
      <c r="B83" s="96"/>
      <c r="C83" s="96"/>
      <c r="D83" s="101" t="s">
        <v>483</v>
      </c>
      <c r="E83" s="102"/>
      <c r="F83" s="102"/>
      <c r="G83" s="102"/>
      <c r="H83" s="102"/>
      <c r="I83" s="103"/>
      <c r="J83" s="79"/>
      <c r="K83" s="99"/>
      <c r="L83" s="97"/>
    </row>
    <row r="84" spans="2:12" s="100" customFormat="1" ht="13.5" customHeight="1" x14ac:dyDescent="0.25">
      <c r="B84" s="96"/>
      <c r="C84" s="96"/>
      <c r="D84" s="104" t="s">
        <v>484</v>
      </c>
      <c r="E84" s="102"/>
      <c r="F84" s="102"/>
      <c r="G84" s="102"/>
      <c r="H84" s="102"/>
      <c r="I84" s="102"/>
      <c r="J84" s="79"/>
      <c r="K84" s="99"/>
      <c r="L84" s="97"/>
    </row>
    <row r="85" spans="2:12" s="100" customFormat="1" ht="13.5" customHeight="1" x14ac:dyDescent="0.25">
      <c r="B85" s="96"/>
      <c r="C85" s="96"/>
      <c r="D85" s="105" t="s">
        <v>2</v>
      </c>
      <c r="E85" s="102"/>
      <c r="F85" s="102"/>
      <c r="G85" s="102"/>
      <c r="H85" s="102"/>
      <c r="I85" s="102"/>
      <c r="J85" s="79">
        <f>J83+J84</f>
        <v>0</v>
      </c>
      <c r="K85" s="99"/>
      <c r="L85" s="97"/>
    </row>
    <row r="86" spans="2:12" s="100" customFormat="1" ht="14.25" customHeight="1" thickBot="1" x14ac:dyDescent="0.25">
      <c r="B86" s="96"/>
      <c r="C86" s="106"/>
      <c r="D86" s="86" t="s">
        <v>612</v>
      </c>
      <c r="E86" s="86"/>
      <c r="F86" s="107"/>
      <c r="G86" s="107"/>
      <c r="H86" s="88"/>
      <c r="I86" s="88"/>
      <c r="J86" s="108"/>
      <c r="K86" s="99"/>
    </row>
    <row r="87" spans="2:12" s="6" customFormat="1" ht="5.25" customHeight="1" thickBot="1" x14ac:dyDescent="0.25">
      <c r="B87" s="41"/>
      <c r="C87" s="42"/>
      <c r="D87" s="42"/>
      <c r="E87" s="42"/>
      <c r="F87" s="42"/>
      <c r="G87" s="42"/>
      <c r="H87" s="42"/>
      <c r="I87" s="42"/>
      <c r="J87" s="42"/>
      <c r="K87" s="40"/>
      <c r="L87" s="42"/>
    </row>
    <row r="88" spans="2:12" s="6" customFormat="1" ht="15" customHeight="1" x14ac:dyDescent="0.2">
      <c r="B88" s="41"/>
      <c r="C88" s="2"/>
      <c r="D88" s="21" t="s">
        <v>485</v>
      </c>
      <c r="E88" s="4"/>
      <c r="F88" s="4"/>
      <c r="G88" s="4"/>
      <c r="H88" s="436" t="s">
        <v>457</v>
      </c>
      <c r="I88" s="437"/>
      <c r="J88" s="438"/>
      <c r="K88" s="40"/>
      <c r="L88" s="42"/>
    </row>
    <row r="89" spans="2:12" s="6" customFormat="1" ht="17.25" customHeight="1" x14ac:dyDescent="0.2">
      <c r="B89" s="41"/>
      <c r="C89" s="41"/>
      <c r="D89" s="109" t="s">
        <v>486</v>
      </c>
      <c r="E89" s="110"/>
      <c r="F89" s="109"/>
      <c r="G89" s="111" t="s">
        <v>487</v>
      </c>
      <c r="H89" s="45" t="s">
        <v>462</v>
      </c>
      <c r="I89" s="45" t="s">
        <v>463</v>
      </c>
      <c r="J89" s="46" t="s">
        <v>464</v>
      </c>
      <c r="K89" s="40"/>
      <c r="L89" s="42"/>
    </row>
    <row r="90" spans="2:12" s="118" customFormat="1" ht="17.25" customHeight="1" x14ac:dyDescent="0.2">
      <c r="B90" s="112"/>
      <c r="C90" s="112"/>
      <c r="D90" s="113" t="s">
        <v>488</v>
      </c>
      <c r="E90" s="109"/>
      <c r="F90" s="113"/>
      <c r="G90" s="114">
        <f>COUNT(J17:J34)</f>
        <v>0</v>
      </c>
      <c r="H90" s="84">
        <f>SUM(J17:J34)</f>
        <v>0</v>
      </c>
      <c r="I90" s="115"/>
      <c r="J90" s="116"/>
      <c r="K90" s="117"/>
      <c r="L90" s="14"/>
    </row>
    <row r="91" spans="2:12" s="100" customFormat="1" ht="17.25" customHeight="1" x14ac:dyDescent="0.25">
      <c r="B91" s="96"/>
      <c r="C91" s="96"/>
      <c r="D91" s="113" t="s">
        <v>489</v>
      </c>
      <c r="E91" s="113"/>
      <c r="F91" s="113"/>
      <c r="G91" s="119">
        <f>COUNT(I42:J49)</f>
        <v>0</v>
      </c>
      <c r="H91" s="186">
        <f>SUM(I42:J49)</f>
        <v>0</v>
      </c>
      <c r="I91" s="120"/>
      <c r="J91" s="121"/>
      <c r="K91" s="99"/>
      <c r="L91" s="97"/>
    </row>
    <row r="92" spans="2:12" s="100" customFormat="1" ht="17.25" customHeight="1" x14ac:dyDescent="0.25">
      <c r="B92" s="96"/>
      <c r="C92" s="96"/>
      <c r="D92" s="113" t="s">
        <v>490</v>
      </c>
      <c r="E92" s="113"/>
      <c r="F92" s="113"/>
      <c r="G92" s="119">
        <f>COUNT(J56)</f>
        <v>0</v>
      </c>
      <c r="H92" s="119">
        <f>SUM(J56)</f>
        <v>0</v>
      </c>
      <c r="I92" s="119"/>
      <c r="J92" s="79"/>
      <c r="K92" s="99"/>
      <c r="L92" s="97"/>
    </row>
    <row r="93" spans="2:12" s="100" customFormat="1" x14ac:dyDescent="0.25">
      <c r="B93" s="96"/>
      <c r="C93" s="96"/>
      <c r="D93" s="113" t="s">
        <v>491</v>
      </c>
      <c r="E93" s="113"/>
      <c r="F93" s="113"/>
      <c r="G93" s="119">
        <f>COUNT(J63)</f>
        <v>0</v>
      </c>
      <c r="H93" s="119">
        <f>SUM(J63)</f>
        <v>0</v>
      </c>
      <c r="I93" s="119"/>
      <c r="J93" s="79"/>
      <c r="K93" s="99"/>
      <c r="L93" s="97"/>
    </row>
    <row r="94" spans="2:12" s="100" customFormat="1" ht="17.25" customHeight="1" x14ac:dyDescent="0.25">
      <c r="B94" s="96"/>
      <c r="C94" s="96"/>
      <c r="D94" s="122" t="s">
        <v>492</v>
      </c>
      <c r="E94" s="113"/>
      <c r="F94" s="113"/>
      <c r="G94" s="120"/>
      <c r="H94" s="186">
        <f>J85</f>
        <v>0</v>
      </c>
      <c r="I94" s="120"/>
      <c r="J94" s="121"/>
      <c r="K94" s="99"/>
      <c r="L94" s="97"/>
    </row>
    <row r="95" spans="2:12" s="100" customFormat="1" ht="17.25" customHeight="1" x14ac:dyDescent="0.25">
      <c r="B95" s="96"/>
      <c r="C95" s="96"/>
      <c r="D95" s="122" t="s">
        <v>493</v>
      </c>
      <c r="E95" s="113"/>
      <c r="F95" s="113"/>
      <c r="G95" s="120"/>
      <c r="H95" s="120"/>
      <c r="I95" s="186">
        <f>H78</f>
        <v>0</v>
      </c>
      <c r="J95" s="79">
        <f>I78</f>
        <v>0</v>
      </c>
      <c r="K95" s="99"/>
      <c r="L95" s="97"/>
    </row>
    <row r="96" spans="2:12" s="100" customFormat="1" ht="17.25" customHeight="1" x14ac:dyDescent="0.25">
      <c r="B96" s="96"/>
      <c r="C96" s="96"/>
      <c r="D96" s="122" t="s">
        <v>494</v>
      </c>
      <c r="E96" s="113"/>
      <c r="F96" s="113"/>
      <c r="G96" s="119"/>
      <c r="H96" s="120"/>
      <c r="I96" s="120"/>
      <c r="J96" s="79"/>
      <c r="K96" s="99"/>
      <c r="L96" s="97"/>
    </row>
    <row r="97" spans="2:12" s="100" customFormat="1" ht="17.25" customHeight="1" x14ac:dyDescent="0.25">
      <c r="B97" s="96"/>
      <c r="C97" s="96"/>
      <c r="D97" s="123" t="s">
        <v>495</v>
      </c>
      <c r="E97" s="113"/>
      <c r="F97" s="123"/>
      <c r="G97" s="78">
        <f>G96+G93+G92+G91+G90</f>
        <v>0</v>
      </c>
      <c r="H97" s="78">
        <f>SUM(H90:H94)</f>
        <v>0</v>
      </c>
      <c r="I97" s="78">
        <f>I92+I93+I95</f>
        <v>0</v>
      </c>
      <c r="J97" s="79">
        <f>J92+J93+J95+J96</f>
        <v>0</v>
      </c>
      <c r="K97" s="99"/>
      <c r="L97" s="97"/>
    </row>
    <row r="98" spans="2:12" s="100" customFormat="1" ht="17.25" customHeight="1" thickBot="1" x14ac:dyDescent="0.3">
      <c r="B98" s="96"/>
      <c r="C98" s="106"/>
      <c r="D98" s="124" t="s">
        <v>496</v>
      </c>
      <c r="E98" s="125"/>
      <c r="F98" s="124"/>
      <c r="G98" s="126">
        <f>G97</f>
        <v>0</v>
      </c>
      <c r="H98" s="430">
        <f>H97+I97+J97</f>
        <v>0</v>
      </c>
      <c r="I98" s="431"/>
      <c r="J98" s="432"/>
      <c r="K98" s="99"/>
      <c r="L98" s="97"/>
    </row>
    <row r="99" spans="2:12" ht="6.75" customHeight="1" thickBot="1" x14ac:dyDescent="0.25">
      <c r="B99" s="34"/>
      <c r="C99" s="35"/>
      <c r="D99" s="35"/>
      <c r="E99" s="35"/>
      <c r="F99" s="35"/>
      <c r="G99" s="35"/>
      <c r="H99" s="35"/>
      <c r="I99" s="35"/>
      <c r="J99" s="35"/>
      <c r="K99" s="36"/>
      <c r="L99" s="19"/>
    </row>
    <row r="100" spans="2:12" ht="12.75" customHeight="1" x14ac:dyDescent="0.2">
      <c r="B100" s="19"/>
      <c r="C100" s="428" t="s">
        <v>615</v>
      </c>
      <c r="D100" s="428"/>
      <c r="E100" s="428"/>
      <c r="F100" s="428"/>
      <c r="G100" s="428"/>
      <c r="H100" s="428"/>
      <c r="I100" s="428"/>
      <c r="J100" s="428"/>
      <c r="K100" s="19"/>
      <c r="L100" s="19"/>
    </row>
    <row r="101" spans="2:12" x14ac:dyDescent="0.2">
      <c r="B101" s="19"/>
      <c r="C101" s="429"/>
      <c r="D101" s="429"/>
      <c r="E101" s="429"/>
      <c r="F101" s="429"/>
      <c r="G101" s="429"/>
      <c r="H101" s="429"/>
      <c r="I101" s="429"/>
      <c r="J101" s="429"/>
      <c r="K101" s="19"/>
      <c r="L101" s="19"/>
    </row>
    <row r="102" spans="2:12" x14ac:dyDescent="0.2">
      <c r="B102" s="19"/>
      <c r="C102" s="429"/>
      <c r="D102" s="429"/>
      <c r="E102" s="429"/>
      <c r="F102" s="429"/>
      <c r="G102" s="429"/>
      <c r="H102" s="429"/>
      <c r="I102" s="429"/>
      <c r="J102" s="429"/>
      <c r="K102" s="19"/>
      <c r="L102" s="19"/>
    </row>
  </sheetData>
  <mergeCells count="39">
    <mergeCell ref="C100:J102"/>
    <mergeCell ref="I48:J48"/>
    <mergeCell ref="I49:J49"/>
    <mergeCell ref="I44:J44"/>
    <mergeCell ref="H88:J88"/>
    <mergeCell ref="H98:J98"/>
    <mergeCell ref="D54:E54"/>
    <mergeCell ref="F54:F55"/>
    <mergeCell ref="G54:G55"/>
    <mergeCell ref="H54:J54"/>
    <mergeCell ref="D61:E61"/>
    <mergeCell ref="F61:F62"/>
    <mergeCell ref="G61:G62"/>
    <mergeCell ref="H61:J61"/>
    <mergeCell ref="E45:F45"/>
    <mergeCell ref="E46:F46"/>
    <mergeCell ref="I45:J45"/>
    <mergeCell ref="I46:J46"/>
    <mergeCell ref="E49:F49"/>
    <mergeCell ref="E48:F48"/>
    <mergeCell ref="E47:F47"/>
    <mergeCell ref="I47:J47"/>
    <mergeCell ref="G40:G41"/>
    <mergeCell ref="H40:H41"/>
    <mergeCell ref="I40:J41"/>
    <mergeCell ref="E41:F41"/>
    <mergeCell ref="D40:F40"/>
    <mergeCell ref="C3:J5"/>
    <mergeCell ref="D15:E15"/>
    <mergeCell ref="F15:F16"/>
    <mergeCell ref="G15:G16"/>
    <mergeCell ref="H15:H16"/>
    <mergeCell ref="I15:I16"/>
    <mergeCell ref="J15:J16"/>
    <mergeCell ref="I42:J42"/>
    <mergeCell ref="E42:F42"/>
    <mergeCell ref="E43:F43"/>
    <mergeCell ref="E44:F44"/>
    <mergeCell ref="I43:J43"/>
  </mergeCells>
  <phoneticPr fontId="15" type="noConversion"/>
  <printOptions horizontalCentered="1"/>
  <pageMargins left="0.23622047244094491" right="0.23622047244094491" top="0.67" bottom="0.31496062992125984" header="0.42" footer="0.31496062992125984"/>
  <pageSetup paperSize="9" scale="51" fitToHeight="0" orientation="portrait" verticalDpi="598"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82"/>
  <sheetViews>
    <sheetView showGridLines="0" view="pageBreakPreview" topLeftCell="A50" zoomScale="80" zoomScaleSheetLayoutView="80" workbookViewId="0">
      <selection activeCell="A84" sqref="A84:XFD94"/>
    </sheetView>
  </sheetViews>
  <sheetFormatPr defaultRowHeight="12.75" x14ac:dyDescent="0.2"/>
  <cols>
    <col min="1" max="1" width="4.28515625" style="1" customWidth="1"/>
    <col min="2" max="2" width="4.5703125" style="1" customWidth="1"/>
    <col min="3" max="3" width="6.140625" style="1" customWidth="1"/>
    <col min="4" max="4" width="20" style="1" customWidth="1"/>
    <col min="5" max="5" width="50.42578125" style="1" customWidth="1"/>
    <col min="6" max="6" width="12.8554687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3"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593</v>
      </c>
      <c r="F7" s="11"/>
      <c r="G7" s="14" t="s">
        <v>447</v>
      </c>
      <c r="H7" s="11"/>
      <c r="I7" s="11"/>
      <c r="J7" s="14"/>
      <c r="K7" s="15"/>
    </row>
    <row r="8" spans="2:11" s="12" customFormat="1" x14ac:dyDescent="0.2">
      <c r="B8" s="10"/>
      <c r="C8" s="11" t="s">
        <v>1</v>
      </c>
      <c r="E8" s="16" t="s">
        <v>594</v>
      </c>
      <c r="F8" s="11"/>
      <c r="G8" s="14" t="s">
        <v>448</v>
      </c>
      <c r="H8" s="17" t="s">
        <v>595</v>
      </c>
      <c r="I8" s="14"/>
      <c r="J8" s="11"/>
      <c r="K8" s="15"/>
    </row>
    <row r="9" spans="2:11" s="12" customFormat="1" x14ac:dyDescent="0.2">
      <c r="B9" s="10"/>
      <c r="C9" s="11" t="s">
        <v>553</v>
      </c>
      <c r="D9" s="11"/>
      <c r="E9" s="16">
        <v>5184649</v>
      </c>
      <c r="F9" s="11" t="s">
        <v>449</v>
      </c>
      <c r="G9" s="14" t="s">
        <v>450</v>
      </c>
      <c r="H9" s="18" t="s">
        <v>596</v>
      </c>
      <c r="I9" s="14"/>
      <c r="J9" s="11"/>
      <c r="K9" s="15"/>
    </row>
    <row r="10" spans="2:11" s="12" customFormat="1" x14ac:dyDescent="0.2">
      <c r="B10" s="10"/>
      <c r="C10" s="11"/>
      <c r="D10" s="11"/>
      <c r="E10" s="11"/>
      <c r="F10" s="11"/>
      <c r="G10" s="14" t="s">
        <v>451</v>
      </c>
      <c r="H10" s="18">
        <v>379</v>
      </c>
      <c r="I10" s="14"/>
      <c r="J10" s="11"/>
      <c r="K10" s="15"/>
    </row>
    <row r="11" spans="2:11" s="12" customFormat="1" x14ac:dyDescent="0.2">
      <c r="B11" s="10"/>
      <c r="C11" s="11"/>
      <c r="D11" s="11"/>
      <c r="E11" s="11"/>
      <c r="F11" s="11"/>
      <c r="G11" s="14" t="s">
        <v>452</v>
      </c>
      <c r="H11" s="18">
        <v>8450000959</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31.5" customHeight="1" x14ac:dyDescent="0.2">
      <c r="B16" s="7"/>
      <c r="C16" s="7"/>
      <c r="D16" s="179" t="s">
        <v>556</v>
      </c>
      <c r="E16" s="178" t="s">
        <v>557</v>
      </c>
      <c r="F16" s="427"/>
      <c r="G16" s="427"/>
      <c r="H16" s="414"/>
      <c r="I16" s="414"/>
      <c r="J16" s="416"/>
      <c r="K16" s="8"/>
    </row>
    <row r="17" spans="2:12" s="296" customFormat="1" ht="120" customHeight="1" x14ac:dyDescent="0.2">
      <c r="B17" s="294"/>
      <c r="C17" s="294"/>
      <c r="D17" s="367" t="s">
        <v>1623</v>
      </c>
      <c r="E17" s="368" t="s">
        <v>1624</v>
      </c>
      <c r="F17" s="368">
        <v>11230</v>
      </c>
      <c r="G17" s="368" t="s">
        <v>1625</v>
      </c>
      <c r="H17" s="239" t="s">
        <v>1626</v>
      </c>
      <c r="I17" s="239" t="s">
        <v>761</v>
      </c>
      <c r="J17" s="369"/>
      <c r="K17" s="295"/>
    </row>
    <row r="18" spans="2:12" s="296" customFormat="1" ht="54.75" customHeight="1" x14ac:dyDescent="0.2">
      <c r="B18" s="294"/>
      <c r="C18" s="294"/>
      <c r="D18" s="370" t="s">
        <v>1627</v>
      </c>
      <c r="E18" s="371" t="s">
        <v>2121</v>
      </c>
      <c r="F18" s="371">
        <v>4890</v>
      </c>
      <c r="G18" s="371" t="s">
        <v>1628</v>
      </c>
      <c r="H18" s="372" t="s">
        <v>1629</v>
      </c>
      <c r="I18" s="372" t="s">
        <v>761</v>
      </c>
      <c r="J18" s="373"/>
      <c r="K18" s="295"/>
    </row>
    <row r="19" spans="2:12" s="296" customFormat="1" ht="25.5" customHeight="1" x14ac:dyDescent="0.2">
      <c r="B19" s="294"/>
      <c r="C19" s="294"/>
      <c r="D19" s="370" t="s">
        <v>1630</v>
      </c>
      <c r="E19" s="371" t="s">
        <v>2120</v>
      </c>
      <c r="F19" s="371">
        <v>2100</v>
      </c>
      <c r="G19" s="371" t="s">
        <v>1631</v>
      </c>
      <c r="H19" s="372" t="s">
        <v>1629</v>
      </c>
      <c r="I19" s="372" t="s">
        <v>761</v>
      </c>
      <c r="J19" s="373"/>
      <c r="K19" s="295"/>
    </row>
    <row r="20" spans="2:12" s="296" customFormat="1" ht="28.5" customHeight="1" x14ac:dyDescent="0.2">
      <c r="B20" s="294"/>
      <c r="C20" s="294"/>
      <c r="D20" s="370" t="s">
        <v>1632</v>
      </c>
      <c r="E20" s="371" t="s">
        <v>1633</v>
      </c>
      <c r="F20" s="371">
        <v>3950</v>
      </c>
      <c r="G20" s="371" t="s">
        <v>1634</v>
      </c>
      <c r="H20" s="372" t="s">
        <v>1635</v>
      </c>
      <c r="I20" s="372" t="s">
        <v>761</v>
      </c>
      <c r="J20" s="373"/>
      <c r="K20" s="295"/>
    </row>
    <row r="21" spans="2:12" ht="120.75" customHeight="1" thickBot="1" x14ac:dyDescent="0.25">
      <c r="B21" s="7"/>
      <c r="C21" s="7"/>
      <c r="D21" s="363" t="s">
        <v>1636</v>
      </c>
      <c r="E21" s="364" t="s">
        <v>1624</v>
      </c>
      <c r="F21" s="365">
        <v>9850</v>
      </c>
      <c r="G21" s="365" t="s">
        <v>621</v>
      </c>
      <c r="H21" s="366" t="s">
        <v>1637</v>
      </c>
      <c r="I21" s="366" t="s">
        <v>761</v>
      </c>
      <c r="J21" s="388"/>
      <c r="K21" s="8"/>
    </row>
    <row r="22" spans="2:12" ht="6" customHeight="1" thickBot="1" x14ac:dyDescent="0.25">
      <c r="B22" s="7"/>
      <c r="C22" s="34"/>
      <c r="D22" s="35"/>
      <c r="E22" s="35"/>
      <c r="F22" s="35"/>
      <c r="G22" s="35"/>
      <c r="H22" s="35"/>
      <c r="I22" s="35"/>
      <c r="J22" s="36"/>
      <c r="K22" s="8"/>
    </row>
    <row r="23" spans="2:12" ht="3.75" customHeight="1" x14ac:dyDescent="0.2">
      <c r="B23" s="7"/>
      <c r="C23" s="19"/>
      <c r="D23" s="19"/>
      <c r="E23" s="19"/>
      <c r="F23" s="19"/>
      <c r="G23" s="19"/>
      <c r="H23" s="19"/>
      <c r="I23" s="19"/>
      <c r="J23" s="19"/>
      <c r="K23" s="8"/>
    </row>
    <row r="24" spans="2:12" ht="3" customHeight="1" thickBot="1" x14ac:dyDescent="0.25">
      <c r="B24" s="7"/>
      <c r="C24" s="19"/>
      <c r="D24" s="19"/>
      <c r="E24" s="19"/>
      <c r="F24" s="19"/>
      <c r="G24" s="19"/>
      <c r="H24" s="19"/>
      <c r="I24" s="19"/>
      <c r="J24" s="19"/>
      <c r="K24" s="8"/>
    </row>
    <row r="25" spans="2:12" ht="13.5" customHeight="1" thickBot="1" x14ac:dyDescent="0.25">
      <c r="B25" s="7"/>
      <c r="C25" s="20"/>
      <c r="D25" s="21" t="s">
        <v>460</v>
      </c>
      <c r="E25" s="22"/>
      <c r="F25" s="22"/>
      <c r="G25" s="22"/>
      <c r="H25" s="22"/>
      <c r="I25" s="22"/>
      <c r="J25" s="23"/>
      <c r="K25" s="8"/>
    </row>
    <row r="26" spans="2:12" ht="4.5" hidden="1" customHeight="1" thickBot="1" x14ac:dyDescent="0.25">
      <c r="B26" s="7"/>
      <c r="C26" s="7"/>
      <c r="D26" s="11"/>
      <c r="E26" s="19"/>
      <c r="F26" s="19"/>
      <c r="G26" s="19"/>
      <c r="H26" s="19"/>
      <c r="I26" s="19"/>
      <c r="J26" s="8"/>
      <c r="K26" s="8"/>
    </row>
    <row r="27" spans="2:12" ht="13.5" customHeight="1" x14ac:dyDescent="0.2">
      <c r="B27" s="7"/>
      <c r="C27" s="7"/>
      <c r="D27" s="408" t="s">
        <v>454</v>
      </c>
      <c r="E27" s="409"/>
      <c r="F27" s="410"/>
      <c r="G27" s="411" t="s">
        <v>455</v>
      </c>
      <c r="H27" s="411" t="s">
        <v>456</v>
      </c>
      <c r="I27" s="417" t="s">
        <v>457</v>
      </c>
      <c r="J27" s="418"/>
      <c r="K27" s="8"/>
    </row>
    <row r="28" spans="2:12" ht="15" customHeight="1" x14ac:dyDescent="0.2">
      <c r="B28" s="7"/>
      <c r="C28" s="7"/>
      <c r="D28" s="24" t="s">
        <v>458</v>
      </c>
      <c r="E28" s="421" t="s">
        <v>459</v>
      </c>
      <c r="F28" s="422"/>
      <c r="G28" s="412"/>
      <c r="H28" s="412"/>
      <c r="I28" s="419"/>
      <c r="J28" s="420"/>
      <c r="K28" s="8"/>
    </row>
    <row r="29" spans="2:12" ht="9" customHeight="1" x14ac:dyDescent="0.2">
      <c r="B29" s="7"/>
      <c r="C29" s="7"/>
      <c r="D29" s="273"/>
      <c r="E29" s="404"/>
      <c r="F29" s="405"/>
      <c r="G29" s="289"/>
      <c r="H29" s="289"/>
      <c r="I29" s="402"/>
      <c r="J29" s="403"/>
      <c r="K29" s="8"/>
    </row>
    <row r="30" spans="2:12" ht="7.5" customHeight="1" thickBot="1" x14ac:dyDescent="0.25">
      <c r="B30" s="7"/>
      <c r="C30" s="34"/>
      <c r="D30" s="35"/>
      <c r="E30" s="37"/>
      <c r="F30" s="37"/>
      <c r="G30" s="37"/>
      <c r="H30" s="37"/>
      <c r="I30" s="37"/>
      <c r="J30" s="38"/>
      <c r="K30" s="8"/>
    </row>
    <row r="31" spans="2:12" ht="6" customHeight="1" thickBot="1" x14ac:dyDescent="0.25">
      <c r="B31" s="7"/>
      <c r="C31" s="19"/>
      <c r="D31" s="19"/>
      <c r="E31" s="19"/>
      <c r="F31" s="19"/>
      <c r="G31" s="19"/>
      <c r="H31" s="19"/>
      <c r="I31" s="19"/>
      <c r="J31" s="19"/>
      <c r="K31" s="8"/>
      <c r="L31" s="19"/>
    </row>
    <row r="32" spans="2:12" ht="15" customHeight="1" x14ac:dyDescent="0.2">
      <c r="B32" s="7"/>
      <c r="C32" s="2"/>
      <c r="D32" s="39" t="s">
        <v>461</v>
      </c>
      <c r="E32" s="4"/>
      <c r="F32" s="4"/>
      <c r="G32" s="4"/>
      <c r="H32" s="4"/>
      <c r="I32" s="4"/>
      <c r="J32" s="5"/>
      <c r="K32" s="40"/>
      <c r="L32" s="19"/>
    </row>
    <row r="33" spans="2:12" ht="0.75" customHeight="1" thickBot="1" x14ac:dyDescent="0.25">
      <c r="B33" s="7"/>
      <c r="C33" s="41"/>
      <c r="D33" s="42"/>
      <c r="E33" s="42"/>
      <c r="F33" s="42"/>
      <c r="G33" s="42"/>
      <c r="H33" s="42"/>
      <c r="I33" s="42"/>
      <c r="J33" s="40"/>
      <c r="K33" s="40"/>
      <c r="L33" s="19"/>
    </row>
    <row r="34" spans="2:12" s="12" customFormat="1" ht="16.5" customHeight="1" x14ac:dyDescent="0.2">
      <c r="B34" s="10"/>
      <c r="C34" s="43"/>
      <c r="D34" s="433" t="s">
        <v>454</v>
      </c>
      <c r="E34" s="434"/>
      <c r="F34" s="411" t="s">
        <v>455</v>
      </c>
      <c r="G34" s="411" t="s">
        <v>456</v>
      </c>
      <c r="H34" s="411" t="s">
        <v>457</v>
      </c>
      <c r="I34" s="411"/>
      <c r="J34" s="435"/>
      <c r="K34" s="15"/>
    </row>
    <row r="35" spans="2:12" s="12" customFormat="1" ht="17.25" customHeight="1" x14ac:dyDescent="0.2">
      <c r="B35" s="10"/>
      <c r="C35" s="43"/>
      <c r="D35" s="24" t="s">
        <v>458</v>
      </c>
      <c r="E35" s="44" t="s">
        <v>459</v>
      </c>
      <c r="F35" s="412"/>
      <c r="G35" s="412"/>
      <c r="H35" s="45" t="s">
        <v>462</v>
      </c>
      <c r="I35" s="45" t="s">
        <v>463</v>
      </c>
      <c r="J35" s="46" t="s">
        <v>464</v>
      </c>
      <c r="K35" s="15"/>
    </row>
    <row r="36" spans="2:12" ht="6.75" customHeight="1" x14ac:dyDescent="0.2">
      <c r="B36" s="7"/>
      <c r="C36" s="41"/>
      <c r="D36" s="47"/>
      <c r="E36" s="48"/>
      <c r="F36" s="49"/>
      <c r="G36" s="50"/>
      <c r="H36" s="51"/>
      <c r="I36" s="52"/>
      <c r="J36" s="53"/>
      <c r="K36" s="8"/>
    </row>
    <row r="37" spans="2:12" ht="6.75" customHeight="1" thickBot="1" x14ac:dyDescent="0.25">
      <c r="B37" s="7"/>
      <c r="C37" s="55"/>
      <c r="D37" s="127"/>
      <c r="E37" s="56"/>
      <c r="F37" s="57"/>
      <c r="G37" s="58"/>
      <c r="H37" s="58"/>
      <c r="I37" s="58"/>
      <c r="J37" s="59"/>
      <c r="K37" s="40"/>
      <c r="L37" s="19"/>
    </row>
    <row r="38" spans="2:12" ht="6" customHeight="1" thickBot="1" x14ac:dyDescent="0.25">
      <c r="B38" s="7"/>
      <c r="C38" s="42"/>
      <c r="D38" s="60"/>
      <c r="E38" s="61"/>
      <c r="F38" s="62"/>
      <c r="G38" s="63"/>
      <c r="H38" s="63"/>
      <c r="I38" s="63"/>
      <c r="J38" s="63"/>
      <c r="K38" s="40"/>
      <c r="L38" s="19"/>
    </row>
    <row r="39" spans="2:12" ht="14.25" customHeight="1" thickBot="1" x14ac:dyDescent="0.25">
      <c r="B39" s="7"/>
      <c r="C39" s="2"/>
      <c r="D39" s="39" t="s">
        <v>465</v>
      </c>
      <c r="E39" s="4"/>
      <c r="F39" s="4"/>
      <c r="G39" s="4"/>
      <c r="H39" s="4"/>
      <c r="I39" s="4"/>
      <c r="J39" s="5"/>
      <c r="K39" s="40"/>
      <c r="L39" s="19"/>
    </row>
    <row r="40" spans="2:12" ht="5.25" hidden="1" customHeight="1" thickBot="1" x14ac:dyDescent="0.25">
      <c r="B40" s="7"/>
      <c r="C40" s="41"/>
      <c r="D40" s="42"/>
      <c r="E40" s="42"/>
      <c r="F40" s="42"/>
      <c r="G40" s="42"/>
      <c r="H40" s="42"/>
      <c r="I40" s="42"/>
      <c r="J40" s="40"/>
      <c r="K40" s="40"/>
      <c r="L40" s="19"/>
    </row>
    <row r="41" spans="2:12" s="12" customFormat="1" ht="15" customHeight="1" x14ac:dyDescent="0.2">
      <c r="B41" s="10"/>
      <c r="C41" s="43"/>
      <c r="D41" s="433" t="s">
        <v>454</v>
      </c>
      <c r="E41" s="434"/>
      <c r="F41" s="411" t="s">
        <v>455</v>
      </c>
      <c r="G41" s="411" t="s">
        <v>456</v>
      </c>
      <c r="H41" s="411" t="s">
        <v>457</v>
      </c>
      <c r="I41" s="411"/>
      <c r="J41" s="435"/>
      <c r="K41" s="15"/>
    </row>
    <row r="42" spans="2:12" s="12" customFormat="1" ht="23.25" customHeight="1" x14ac:dyDescent="0.2">
      <c r="B42" s="10"/>
      <c r="C42" s="43"/>
      <c r="D42" s="24" t="s">
        <v>458</v>
      </c>
      <c r="E42" s="44" t="s">
        <v>459</v>
      </c>
      <c r="F42" s="412"/>
      <c r="G42" s="412"/>
      <c r="H42" s="45" t="s">
        <v>462</v>
      </c>
      <c r="I42" s="45" t="s">
        <v>463</v>
      </c>
      <c r="J42" s="46" t="s">
        <v>464</v>
      </c>
      <c r="K42" s="15"/>
    </row>
    <row r="43" spans="2:12" ht="4.5" customHeight="1" x14ac:dyDescent="0.2">
      <c r="B43" s="7"/>
      <c r="C43" s="41"/>
      <c r="D43" s="47"/>
      <c r="E43" s="48"/>
      <c r="F43" s="49"/>
      <c r="G43" s="54"/>
      <c r="H43" s="64"/>
      <c r="I43" s="64"/>
      <c r="J43" s="53"/>
      <c r="K43" s="8"/>
    </row>
    <row r="44" spans="2:12" ht="6" customHeight="1" thickBot="1" x14ac:dyDescent="0.25">
      <c r="B44" s="7"/>
      <c r="C44" s="41"/>
      <c r="D44" s="56"/>
      <c r="E44" s="180"/>
      <c r="F44" s="180"/>
      <c r="G44" s="180"/>
      <c r="H44" s="180"/>
      <c r="I44" s="180"/>
      <c r="J44" s="65"/>
      <c r="K44" s="40"/>
      <c r="L44" s="19"/>
    </row>
    <row r="45" spans="2:12" ht="3.75" customHeight="1" thickBot="1" x14ac:dyDescent="0.25">
      <c r="B45" s="7"/>
      <c r="C45" s="66"/>
      <c r="D45" s="66"/>
      <c r="E45" s="66"/>
      <c r="F45" s="66"/>
      <c r="G45" s="66"/>
      <c r="H45" s="66"/>
      <c r="I45" s="66"/>
      <c r="J45" s="66"/>
      <c r="K45" s="40"/>
      <c r="L45" s="19"/>
    </row>
    <row r="46" spans="2:12" s="75" customFormat="1" ht="38.25" x14ac:dyDescent="0.25">
      <c r="B46" s="67"/>
      <c r="C46" s="68"/>
      <c r="D46" s="69" t="s">
        <v>466</v>
      </c>
      <c r="E46" s="70"/>
      <c r="F46" s="70"/>
      <c r="G46" s="71"/>
      <c r="H46" s="72" t="s">
        <v>467</v>
      </c>
      <c r="I46" s="72" t="s">
        <v>468</v>
      </c>
      <c r="J46" s="73" t="s">
        <v>469</v>
      </c>
      <c r="K46" s="74"/>
    </row>
    <row r="47" spans="2:12" s="75" customFormat="1" ht="17.25" customHeight="1" x14ac:dyDescent="0.25">
      <c r="B47" s="67"/>
      <c r="C47" s="67"/>
      <c r="D47" s="76" t="s">
        <v>470</v>
      </c>
      <c r="E47" s="77"/>
      <c r="F47" s="77"/>
      <c r="G47" s="77"/>
      <c r="H47" s="78"/>
      <c r="I47" s="78"/>
      <c r="J47" s="79">
        <f>H47+I47</f>
        <v>0</v>
      </c>
      <c r="K47" s="74"/>
    </row>
    <row r="48" spans="2:12" s="75" customFormat="1" ht="17.25" customHeight="1" x14ac:dyDescent="0.25">
      <c r="B48" s="67"/>
      <c r="C48" s="67"/>
      <c r="D48" s="76" t="s">
        <v>471</v>
      </c>
      <c r="E48" s="77"/>
      <c r="F48" s="77"/>
      <c r="G48" s="77"/>
      <c r="H48" s="78"/>
      <c r="I48" s="78"/>
      <c r="J48" s="79">
        <f t="shared" ref="J48:J57" si="0">H48+I48</f>
        <v>0</v>
      </c>
      <c r="K48" s="74"/>
    </row>
    <row r="49" spans="2:12" s="75" customFormat="1" ht="17.25" customHeight="1" x14ac:dyDescent="0.25">
      <c r="B49" s="67"/>
      <c r="C49" s="67"/>
      <c r="D49" s="80" t="s">
        <v>472</v>
      </c>
      <c r="E49" s="81"/>
      <c r="F49" s="81"/>
      <c r="G49" s="81"/>
      <c r="H49" s="78"/>
      <c r="I49" s="78"/>
      <c r="J49" s="79">
        <f t="shared" si="0"/>
        <v>0</v>
      </c>
      <c r="K49" s="74"/>
    </row>
    <row r="50" spans="2:12" s="75" customFormat="1" ht="17.25" customHeight="1" x14ac:dyDescent="0.25">
      <c r="B50" s="67"/>
      <c r="C50" s="67"/>
      <c r="D50" s="76" t="s">
        <v>473</v>
      </c>
      <c r="E50" s="77"/>
      <c r="F50" s="77"/>
      <c r="G50" s="77"/>
      <c r="H50" s="78"/>
      <c r="I50" s="78"/>
      <c r="J50" s="79">
        <f t="shared" si="0"/>
        <v>0</v>
      </c>
      <c r="K50" s="74"/>
    </row>
    <row r="51" spans="2:12" s="75" customFormat="1" ht="17.25" customHeight="1" x14ac:dyDescent="0.25">
      <c r="B51" s="67"/>
      <c r="C51" s="67"/>
      <c r="D51" s="76" t="s">
        <v>474</v>
      </c>
      <c r="E51" s="77"/>
      <c r="F51" s="77"/>
      <c r="G51" s="77"/>
      <c r="H51" s="78"/>
      <c r="I51" s="78"/>
      <c r="J51" s="79">
        <f t="shared" si="0"/>
        <v>0</v>
      </c>
      <c r="K51" s="74"/>
    </row>
    <row r="52" spans="2:12" s="75" customFormat="1" ht="17.25" customHeight="1" x14ac:dyDescent="0.25">
      <c r="B52" s="67"/>
      <c r="C52" s="67"/>
      <c r="D52" s="80" t="s">
        <v>475</v>
      </c>
      <c r="E52" s="81"/>
      <c r="F52" s="81"/>
      <c r="G52" s="81"/>
      <c r="H52" s="78"/>
      <c r="I52" s="78"/>
      <c r="J52" s="79">
        <f t="shared" si="0"/>
        <v>0</v>
      </c>
      <c r="K52" s="74"/>
    </row>
    <row r="53" spans="2:12" s="75" customFormat="1" ht="17.25" customHeight="1" x14ac:dyDescent="0.25">
      <c r="B53" s="67"/>
      <c r="C53" s="67"/>
      <c r="D53" s="80" t="s">
        <v>476</v>
      </c>
      <c r="E53" s="81"/>
      <c r="F53" s="81"/>
      <c r="G53" s="81"/>
      <c r="H53" s="78"/>
      <c r="I53" s="78"/>
      <c r="J53" s="79">
        <f t="shared" si="0"/>
        <v>0</v>
      </c>
      <c r="K53" s="74"/>
    </row>
    <row r="54" spans="2:12" s="75" customFormat="1" ht="17.25" customHeight="1" x14ac:dyDescent="0.25">
      <c r="B54" s="67"/>
      <c r="C54" s="67"/>
      <c r="D54" s="80" t="s">
        <v>477</v>
      </c>
      <c r="E54" s="81"/>
      <c r="F54" s="81"/>
      <c r="G54" s="81"/>
      <c r="H54" s="78"/>
      <c r="I54" s="78"/>
      <c r="J54" s="79">
        <f t="shared" si="0"/>
        <v>0</v>
      </c>
      <c r="K54" s="74"/>
    </row>
    <row r="55" spans="2:12" s="75" customFormat="1" ht="17.25" customHeight="1" x14ac:dyDescent="0.25">
      <c r="B55" s="67"/>
      <c r="C55" s="67"/>
      <c r="D55" s="80" t="s">
        <v>478</v>
      </c>
      <c r="E55" s="81"/>
      <c r="F55" s="81"/>
      <c r="G55" s="81"/>
      <c r="H55" s="78"/>
      <c r="I55" s="78"/>
      <c r="J55" s="79">
        <f t="shared" si="0"/>
        <v>0</v>
      </c>
      <c r="K55" s="74"/>
    </row>
    <row r="56" spans="2:12" s="75" customFormat="1" ht="17.25" customHeight="1" x14ac:dyDescent="0.25">
      <c r="B56" s="67"/>
      <c r="C56" s="67"/>
      <c r="D56" s="80" t="s">
        <v>479</v>
      </c>
      <c r="E56" s="81"/>
      <c r="F56" s="81"/>
      <c r="G56" s="81"/>
      <c r="H56" s="82"/>
      <c r="I56" s="78"/>
      <c r="J56" s="79">
        <f t="shared" si="0"/>
        <v>0</v>
      </c>
      <c r="K56" s="74"/>
    </row>
    <row r="57" spans="2:12" s="75" customFormat="1" ht="17.25" customHeight="1" x14ac:dyDescent="0.25">
      <c r="B57" s="67"/>
      <c r="C57" s="67"/>
      <c r="D57" s="80" t="s">
        <v>480</v>
      </c>
      <c r="E57" s="81"/>
      <c r="F57" s="81"/>
      <c r="G57" s="81"/>
      <c r="H57" s="82"/>
      <c r="I57" s="78"/>
      <c r="J57" s="79">
        <f t="shared" si="0"/>
        <v>0</v>
      </c>
      <c r="K57" s="74"/>
    </row>
    <row r="58" spans="2:12" s="75" customFormat="1" ht="17.25" customHeight="1" x14ac:dyDescent="0.25">
      <c r="B58" s="67"/>
      <c r="C58" s="67"/>
      <c r="D58" s="83" t="s">
        <v>2</v>
      </c>
      <c r="E58" s="18"/>
      <c r="F58" s="18"/>
      <c r="G58" s="18"/>
      <c r="H58" s="84">
        <f>SUM(H47:H57)</f>
        <v>0</v>
      </c>
      <c r="I58" s="84">
        <f>SUM(I47:I57)</f>
        <v>0</v>
      </c>
      <c r="J58" s="181">
        <f>SUM(J47:J57)</f>
        <v>0</v>
      </c>
      <c r="K58" s="182"/>
    </row>
    <row r="59" spans="2:12" s="75" customFormat="1" ht="15" customHeight="1" thickBot="1" x14ac:dyDescent="0.3">
      <c r="B59" s="67"/>
      <c r="C59" s="85"/>
      <c r="D59" s="86" t="s">
        <v>481</v>
      </c>
      <c r="E59" s="87"/>
      <c r="F59" s="87"/>
      <c r="G59" s="87"/>
      <c r="H59" s="88"/>
      <c r="I59" s="88"/>
      <c r="J59" s="89"/>
      <c r="K59" s="74"/>
    </row>
    <row r="60" spans="2:12" ht="3.75" customHeight="1" thickBot="1" x14ac:dyDescent="0.25">
      <c r="B60" s="7"/>
      <c r="C60" s="19"/>
      <c r="D60" s="19"/>
      <c r="E60" s="19"/>
      <c r="F60" s="19"/>
      <c r="G60" s="19"/>
      <c r="H60" s="19"/>
      <c r="I60" s="19"/>
      <c r="J60" s="19"/>
      <c r="K60" s="8"/>
      <c r="L60" s="19"/>
    </row>
    <row r="61" spans="2:12" s="95" customFormat="1" x14ac:dyDescent="0.2">
      <c r="B61" s="43"/>
      <c r="C61" s="90"/>
      <c r="D61" s="39" t="s">
        <v>482</v>
      </c>
      <c r="E61" s="91"/>
      <c r="F61" s="91"/>
      <c r="G61" s="39"/>
      <c r="H61" s="39"/>
      <c r="I61" s="39"/>
      <c r="J61" s="92"/>
      <c r="K61" s="93"/>
      <c r="L61" s="94"/>
    </row>
    <row r="62" spans="2:12" s="100" customFormat="1" ht="17.25" customHeight="1" x14ac:dyDescent="0.2">
      <c r="B62" s="96"/>
      <c r="C62" s="96"/>
      <c r="D62" s="97"/>
      <c r="E62" s="98"/>
      <c r="F62" s="98"/>
      <c r="G62" s="98"/>
      <c r="H62" s="98"/>
      <c r="I62" s="98"/>
      <c r="J62" s="183" t="s">
        <v>457</v>
      </c>
      <c r="K62" s="184"/>
      <c r="L62" s="97"/>
    </row>
    <row r="63" spans="2:12" s="100" customFormat="1" ht="17.25" customHeight="1" x14ac:dyDescent="0.25">
      <c r="B63" s="96"/>
      <c r="C63" s="96"/>
      <c r="D63" s="101" t="s">
        <v>483</v>
      </c>
      <c r="E63" s="102"/>
      <c r="F63" s="102"/>
      <c r="G63" s="102"/>
      <c r="H63" s="102"/>
      <c r="I63" s="103"/>
      <c r="J63" s="79"/>
      <c r="K63" s="99"/>
      <c r="L63" s="97"/>
    </row>
    <row r="64" spans="2:12" s="100" customFormat="1" ht="17.25" customHeight="1" x14ac:dyDescent="0.25">
      <c r="B64" s="96"/>
      <c r="C64" s="96"/>
      <c r="D64" s="104" t="s">
        <v>484</v>
      </c>
      <c r="E64" s="102"/>
      <c r="F64" s="102"/>
      <c r="G64" s="102"/>
      <c r="H64" s="102"/>
      <c r="I64" s="102"/>
      <c r="J64" s="79"/>
      <c r="K64" s="99"/>
      <c r="L64" s="97"/>
    </row>
    <row r="65" spans="2:12" s="100" customFormat="1" ht="14.25" customHeight="1" x14ac:dyDescent="0.25">
      <c r="B65" s="96"/>
      <c r="C65" s="96"/>
      <c r="D65" s="105" t="s">
        <v>2</v>
      </c>
      <c r="E65" s="102"/>
      <c r="F65" s="102"/>
      <c r="G65" s="102"/>
      <c r="H65" s="102"/>
      <c r="I65" s="102"/>
      <c r="J65" s="79">
        <f>J63+J64</f>
        <v>0</v>
      </c>
      <c r="K65" s="99"/>
      <c r="L65" s="97"/>
    </row>
    <row r="66" spans="2:12" s="100" customFormat="1" ht="14.25" customHeight="1" thickBot="1" x14ac:dyDescent="0.25">
      <c r="B66" s="96"/>
      <c r="C66" s="106"/>
      <c r="D66" s="86" t="s">
        <v>612</v>
      </c>
      <c r="E66" s="86"/>
      <c r="F66" s="107"/>
      <c r="G66" s="107"/>
      <c r="H66" s="88"/>
      <c r="I66" s="88"/>
      <c r="J66" s="108"/>
      <c r="K66" s="99"/>
    </row>
    <row r="67" spans="2:12" s="6" customFormat="1" ht="6.75" customHeight="1" thickBot="1" x14ac:dyDescent="0.25">
      <c r="B67" s="41"/>
      <c r="C67" s="42"/>
      <c r="D67" s="42"/>
      <c r="E67" s="42"/>
      <c r="F67" s="42"/>
      <c r="G67" s="42"/>
      <c r="H67" s="42"/>
      <c r="I67" s="42"/>
      <c r="J67" s="42"/>
      <c r="K67" s="40"/>
      <c r="L67" s="42"/>
    </row>
    <row r="68" spans="2:12" s="6" customFormat="1" ht="15" customHeight="1" x14ac:dyDescent="0.2">
      <c r="B68" s="41"/>
      <c r="C68" s="2"/>
      <c r="D68" s="21" t="s">
        <v>485</v>
      </c>
      <c r="E68" s="4"/>
      <c r="F68" s="4"/>
      <c r="G68" s="4"/>
      <c r="H68" s="436" t="s">
        <v>457</v>
      </c>
      <c r="I68" s="437"/>
      <c r="J68" s="438"/>
      <c r="K68" s="40"/>
      <c r="L68" s="42"/>
    </row>
    <row r="69" spans="2:12" s="6" customFormat="1" ht="17.25" customHeight="1" x14ac:dyDescent="0.2">
      <c r="B69" s="41"/>
      <c r="C69" s="41"/>
      <c r="D69" s="109" t="s">
        <v>486</v>
      </c>
      <c r="E69" s="110"/>
      <c r="F69" s="109"/>
      <c r="G69" s="111" t="s">
        <v>487</v>
      </c>
      <c r="H69" s="45" t="s">
        <v>462</v>
      </c>
      <c r="I69" s="45" t="s">
        <v>463</v>
      </c>
      <c r="J69" s="46" t="s">
        <v>464</v>
      </c>
      <c r="K69" s="40"/>
      <c r="L69" s="42"/>
    </row>
    <row r="70" spans="2:12" s="118" customFormat="1" ht="17.25" customHeight="1" x14ac:dyDescent="0.2">
      <c r="B70" s="112"/>
      <c r="C70" s="112"/>
      <c r="D70" s="113" t="s">
        <v>488</v>
      </c>
      <c r="E70" s="109"/>
      <c r="F70" s="113"/>
      <c r="G70" s="114">
        <f>COUNT(J17:J21)</f>
        <v>0</v>
      </c>
      <c r="H70" s="84">
        <f>SUM(J17:J21)</f>
        <v>0</v>
      </c>
      <c r="I70" s="115"/>
      <c r="J70" s="116"/>
      <c r="K70" s="117"/>
      <c r="L70" s="14"/>
    </row>
    <row r="71" spans="2:12" s="100" customFormat="1" ht="17.25" customHeight="1" x14ac:dyDescent="0.25">
      <c r="B71" s="96"/>
      <c r="C71" s="96"/>
      <c r="D71" s="113" t="s">
        <v>489</v>
      </c>
      <c r="E71" s="113"/>
      <c r="F71" s="113"/>
      <c r="G71" s="119">
        <f>COUNT(I29:J29)</f>
        <v>0</v>
      </c>
      <c r="H71" s="186">
        <f>SUM(I29:J29)</f>
        <v>0</v>
      </c>
      <c r="I71" s="120"/>
      <c r="J71" s="121"/>
      <c r="K71" s="99"/>
      <c r="L71" s="97"/>
    </row>
    <row r="72" spans="2:12" s="100" customFormat="1" ht="17.25" customHeight="1" x14ac:dyDescent="0.25">
      <c r="B72" s="96"/>
      <c r="C72" s="96"/>
      <c r="D72" s="113" t="s">
        <v>490</v>
      </c>
      <c r="E72" s="113"/>
      <c r="F72" s="113"/>
      <c r="G72" s="119">
        <f>COUNT(J36)</f>
        <v>0</v>
      </c>
      <c r="H72" s="119">
        <f>SUM(J36)</f>
        <v>0</v>
      </c>
      <c r="I72" s="119"/>
      <c r="J72" s="79"/>
      <c r="K72" s="99"/>
      <c r="L72" s="97"/>
    </row>
    <row r="73" spans="2:12" s="100" customFormat="1" ht="17.25" customHeight="1" x14ac:dyDescent="0.25">
      <c r="B73" s="96"/>
      <c r="C73" s="96"/>
      <c r="D73" s="113" t="s">
        <v>491</v>
      </c>
      <c r="E73" s="113"/>
      <c r="F73" s="113"/>
      <c r="G73" s="119">
        <f>COUNT(J43)</f>
        <v>0</v>
      </c>
      <c r="H73" s="119">
        <f>SUM(J43)</f>
        <v>0</v>
      </c>
      <c r="I73" s="119"/>
      <c r="J73" s="79"/>
      <c r="K73" s="99"/>
      <c r="L73" s="97"/>
    </row>
    <row r="74" spans="2:12" s="100" customFormat="1" ht="17.25" customHeight="1" x14ac:dyDescent="0.25">
      <c r="B74" s="96"/>
      <c r="C74" s="96"/>
      <c r="D74" s="122" t="s">
        <v>492</v>
      </c>
      <c r="E74" s="113"/>
      <c r="F74" s="113"/>
      <c r="G74" s="120"/>
      <c r="H74" s="186">
        <f>J65</f>
        <v>0</v>
      </c>
      <c r="I74" s="120"/>
      <c r="J74" s="121"/>
      <c r="K74" s="99"/>
      <c r="L74" s="97"/>
    </row>
    <row r="75" spans="2:12" s="100" customFormat="1" ht="17.25" customHeight="1" x14ac:dyDescent="0.25">
      <c r="B75" s="96"/>
      <c r="C75" s="96"/>
      <c r="D75" s="122" t="s">
        <v>493</v>
      </c>
      <c r="E75" s="113"/>
      <c r="F75" s="113"/>
      <c r="G75" s="120"/>
      <c r="H75" s="120"/>
      <c r="I75" s="186">
        <f>H58</f>
        <v>0</v>
      </c>
      <c r="J75" s="79">
        <f>I58</f>
        <v>0</v>
      </c>
      <c r="K75" s="99"/>
      <c r="L75" s="97"/>
    </row>
    <row r="76" spans="2:12" s="100" customFormat="1" ht="17.25" customHeight="1" x14ac:dyDescent="0.25">
      <c r="B76" s="96"/>
      <c r="C76" s="96"/>
      <c r="D76" s="122" t="s">
        <v>494</v>
      </c>
      <c r="E76" s="113"/>
      <c r="F76" s="113"/>
      <c r="G76" s="119"/>
      <c r="H76" s="120"/>
      <c r="I76" s="120"/>
      <c r="J76" s="79"/>
      <c r="K76" s="99"/>
      <c r="L76" s="97"/>
    </row>
    <row r="77" spans="2:12" s="100" customFormat="1" ht="17.25" customHeight="1" x14ac:dyDescent="0.25">
      <c r="B77" s="96"/>
      <c r="C77" s="96"/>
      <c r="D77" s="123" t="s">
        <v>495</v>
      </c>
      <c r="E77" s="113"/>
      <c r="F77" s="123"/>
      <c r="G77" s="78">
        <f>G76+G73+G72+G71+G70</f>
        <v>0</v>
      </c>
      <c r="H77" s="78">
        <f>SUM(H70:H74)</f>
        <v>0</v>
      </c>
      <c r="I77" s="78">
        <f>I72+I73+I75</f>
        <v>0</v>
      </c>
      <c r="J77" s="79">
        <f>J72+J73+J75+J76</f>
        <v>0</v>
      </c>
      <c r="K77" s="99"/>
      <c r="L77" s="97"/>
    </row>
    <row r="78" spans="2:12" s="100" customFormat="1" ht="17.25" customHeight="1" thickBot="1" x14ac:dyDescent="0.3">
      <c r="B78" s="96"/>
      <c r="C78" s="106"/>
      <c r="D78" s="124" t="s">
        <v>496</v>
      </c>
      <c r="E78" s="125"/>
      <c r="F78" s="124"/>
      <c r="G78" s="126">
        <f>G77</f>
        <v>0</v>
      </c>
      <c r="H78" s="430">
        <f>H77+I77+J77</f>
        <v>0</v>
      </c>
      <c r="I78" s="431"/>
      <c r="J78" s="432"/>
      <c r="K78" s="99"/>
      <c r="L78" s="97"/>
    </row>
    <row r="79" spans="2:12" ht="9.75" customHeight="1" thickBot="1" x14ac:dyDescent="0.25">
      <c r="B79" s="34"/>
      <c r="C79" s="35"/>
      <c r="D79" s="35"/>
      <c r="E79" s="35"/>
      <c r="F79" s="35"/>
      <c r="G79" s="35"/>
      <c r="H79" s="35"/>
      <c r="I79" s="35"/>
      <c r="J79" s="35"/>
      <c r="K79" s="36"/>
      <c r="L79" s="19"/>
    </row>
    <row r="80" spans="2:12" ht="12.75" customHeight="1" x14ac:dyDescent="0.2">
      <c r="B80" s="19"/>
      <c r="C80" s="428" t="s">
        <v>615</v>
      </c>
      <c r="D80" s="428"/>
      <c r="E80" s="428"/>
      <c r="F80" s="428"/>
      <c r="G80" s="428"/>
      <c r="H80" s="428"/>
      <c r="I80" s="428"/>
      <c r="J80" s="428"/>
      <c r="K80" s="19"/>
      <c r="L80" s="19"/>
    </row>
    <row r="81" spans="2:12" x14ac:dyDescent="0.2">
      <c r="B81" s="19"/>
      <c r="C81" s="429"/>
      <c r="D81" s="429"/>
      <c r="E81" s="429"/>
      <c r="F81" s="429"/>
      <c r="G81" s="429"/>
      <c r="H81" s="429"/>
      <c r="I81" s="429"/>
      <c r="J81" s="429"/>
      <c r="K81" s="19"/>
      <c r="L81" s="19"/>
    </row>
    <row r="82" spans="2:12" x14ac:dyDescent="0.2">
      <c r="C82" s="429"/>
      <c r="D82" s="429"/>
      <c r="E82" s="429"/>
      <c r="F82" s="429"/>
      <c r="G82" s="429"/>
      <c r="H82" s="429"/>
      <c r="I82" s="429"/>
      <c r="J82" s="429"/>
    </row>
  </sheetData>
  <mergeCells count="25">
    <mergeCell ref="C80:J82"/>
    <mergeCell ref="H68:J68"/>
    <mergeCell ref="H78:J78"/>
    <mergeCell ref="D34:E34"/>
    <mergeCell ref="F34:F35"/>
    <mergeCell ref="G34:G35"/>
    <mergeCell ref="H34:J34"/>
    <mergeCell ref="D41:E41"/>
    <mergeCell ref="F41:F42"/>
    <mergeCell ref="G41:G42"/>
    <mergeCell ref="H41:J41"/>
    <mergeCell ref="G27:G28"/>
    <mergeCell ref="H27:H28"/>
    <mergeCell ref="I27:J28"/>
    <mergeCell ref="E28:F28"/>
    <mergeCell ref="E29:F29"/>
    <mergeCell ref="I29:J29"/>
    <mergeCell ref="D27:F27"/>
    <mergeCell ref="C3:J5"/>
    <mergeCell ref="D15:E15"/>
    <mergeCell ref="F15:F16"/>
    <mergeCell ref="G15:G16"/>
    <mergeCell ref="H15:H16"/>
    <mergeCell ref="I15:I16"/>
    <mergeCell ref="J15:J16"/>
  </mergeCells>
  <phoneticPr fontId="15" type="noConversion"/>
  <printOptions horizontalCentered="1"/>
  <pageMargins left="0.23622047244094491" right="0.23622047244094491" top="0.67" bottom="0.31496062992125984" header="0.42" footer="0.31496062992125984"/>
  <pageSetup paperSize="9" scale="52"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104"/>
  <sheetViews>
    <sheetView showGridLines="0" view="pageBreakPreview" topLeftCell="A73" zoomScale="85" zoomScaleSheetLayoutView="85" workbookViewId="0">
      <selection activeCell="A105" sqref="A105:XFD116"/>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611</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209</v>
      </c>
      <c r="F8" s="11"/>
      <c r="G8" s="14" t="s">
        <v>448</v>
      </c>
      <c r="H8" s="17" t="s">
        <v>617</v>
      </c>
      <c r="I8" s="14"/>
      <c r="J8" s="11"/>
      <c r="K8" s="15"/>
    </row>
    <row r="9" spans="2:11" s="12" customFormat="1" x14ac:dyDescent="0.2">
      <c r="B9" s="10"/>
      <c r="C9" s="11" t="s">
        <v>553</v>
      </c>
      <c r="D9" s="11"/>
      <c r="E9" s="16">
        <v>2355047</v>
      </c>
      <c r="F9" s="11" t="s">
        <v>449</v>
      </c>
      <c r="G9" s="14" t="s">
        <v>450</v>
      </c>
      <c r="H9" s="18" t="s">
        <v>590</v>
      </c>
      <c r="I9" s="14"/>
      <c r="J9" s="11"/>
      <c r="K9" s="15"/>
    </row>
    <row r="10" spans="2:11" s="12" customFormat="1" x14ac:dyDescent="0.2">
      <c r="B10" s="10"/>
      <c r="C10" s="11"/>
      <c r="D10" s="11"/>
      <c r="E10" s="11"/>
      <c r="F10" s="11"/>
      <c r="G10" s="14" t="s">
        <v>451</v>
      </c>
      <c r="H10" s="18">
        <v>1354</v>
      </c>
      <c r="I10" s="14"/>
      <c r="J10" s="11"/>
      <c r="K10" s="15"/>
    </row>
    <row r="11" spans="2:11" s="12" customFormat="1" x14ac:dyDescent="0.2">
      <c r="B11" s="10"/>
      <c r="C11" s="11"/>
      <c r="D11" s="11"/>
      <c r="E11" s="11"/>
      <c r="F11" s="11"/>
      <c r="G11" s="14" t="s">
        <v>452</v>
      </c>
      <c r="H11" s="18">
        <v>5890057300</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27" customHeight="1" x14ac:dyDescent="0.2">
      <c r="B16" s="7"/>
      <c r="C16" s="7"/>
      <c r="D16" s="179" t="s">
        <v>556</v>
      </c>
      <c r="E16" s="178" t="s">
        <v>557</v>
      </c>
      <c r="F16" s="427"/>
      <c r="G16" s="427"/>
      <c r="H16" s="414"/>
      <c r="I16" s="414"/>
      <c r="J16" s="416"/>
      <c r="K16" s="8"/>
    </row>
    <row r="17" spans="2:11" s="296" customFormat="1" ht="38.25" customHeight="1" x14ac:dyDescent="0.2">
      <c r="B17" s="294"/>
      <c r="C17" s="294"/>
      <c r="D17" s="264" t="s">
        <v>918</v>
      </c>
      <c r="E17" s="265" t="s">
        <v>919</v>
      </c>
      <c r="F17" s="265">
        <v>326</v>
      </c>
      <c r="G17" s="265" t="s">
        <v>920</v>
      </c>
      <c r="H17" s="266" t="s">
        <v>921</v>
      </c>
      <c r="I17" s="266" t="s">
        <v>922</v>
      </c>
      <c r="J17" s="275"/>
      <c r="K17" s="295"/>
    </row>
    <row r="18" spans="2:11" s="296" customFormat="1" ht="39.75" customHeight="1" x14ac:dyDescent="0.2">
      <c r="B18" s="294"/>
      <c r="C18" s="294"/>
      <c r="D18" s="267" t="s">
        <v>923</v>
      </c>
      <c r="E18" s="268" t="s">
        <v>924</v>
      </c>
      <c r="F18" s="268">
        <v>161</v>
      </c>
      <c r="G18" s="268" t="s">
        <v>920</v>
      </c>
      <c r="H18" s="269" t="s">
        <v>925</v>
      </c>
      <c r="I18" s="269" t="s">
        <v>922</v>
      </c>
      <c r="J18" s="276"/>
      <c r="K18" s="295"/>
    </row>
    <row r="19" spans="2:11" s="296" customFormat="1" ht="25.5" customHeight="1" x14ac:dyDescent="0.2">
      <c r="B19" s="294"/>
      <c r="C19" s="294"/>
      <c r="D19" s="267" t="s">
        <v>926</v>
      </c>
      <c r="E19" s="268" t="s">
        <v>927</v>
      </c>
      <c r="F19" s="268">
        <v>110</v>
      </c>
      <c r="G19" s="268" t="s">
        <v>920</v>
      </c>
      <c r="H19" s="269" t="s">
        <v>928</v>
      </c>
      <c r="I19" s="269" t="s">
        <v>922</v>
      </c>
      <c r="J19" s="276"/>
      <c r="K19" s="295"/>
    </row>
    <row r="20" spans="2:11" s="296" customFormat="1" ht="36.75" customHeight="1" x14ac:dyDescent="0.2">
      <c r="B20" s="294"/>
      <c r="C20" s="294"/>
      <c r="D20" s="267" t="s">
        <v>929</v>
      </c>
      <c r="E20" s="268" t="s">
        <v>930</v>
      </c>
      <c r="F20" s="268">
        <v>167</v>
      </c>
      <c r="G20" s="268" t="s">
        <v>920</v>
      </c>
      <c r="H20" s="269" t="s">
        <v>931</v>
      </c>
      <c r="I20" s="269" t="s">
        <v>922</v>
      </c>
      <c r="J20" s="276"/>
      <c r="K20" s="295"/>
    </row>
    <row r="21" spans="2:11" s="296" customFormat="1" ht="25.5" customHeight="1" x14ac:dyDescent="0.2">
      <c r="B21" s="294"/>
      <c r="C21" s="294"/>
      <c r="D21" s="267" t="s">
        <v>932</v>
      </c>
      <c r="E21" s="268" t="s">
        <v>933</v>
      </c>
      <c r="F21" s="268">
        <v>74</v>
      </c>
      <c r="G21" s="268" t="s">
        <v>920</v>
      </c>
      <c r="H21" s="269" t="s">
        <v>931</v>
      </c>
      <c r="I21" s="269" t="s">
        <v>922</v>
      </c>
      <c r="J21" s="276"/>
      <c r="K21" s="295"/>
    </row>
    <row r="22" spans="2:11" s="296" customFormat="1" ht="27.75" customHeight="1" x14ac:dyDescent="0.2">
      <c r="B22" s="294"/>
      <c r="C22" s="294"/>
      <c r="D22" s="267" t="s">
        <v>934</v>
      </c>
      <c r="E22" s="268" t="s">
        <v>935</v>
      </c>
      <c r="F22" s="268">
        <v>256</v>
      </c>
      <c r="G22" s="268" t="s">
        <v>920</v>
      </c>
      <c r="H22" s="269" t="s">
        <v>928</v>
      </c>
      <c r="I22" s="269" t="s">
        <v>922</v>
      </c>
      <c r="J22" s="276"/>
      <c r="K22" s="295"/>
    </row>
    <row r="23" spans="2:11" s="296" customFormat="1" ht="51.75" customHeight="1" x14ac:dyDescent="0.2">
      <c r="B23" s="294"/>
      <c r="C23" s="294"/>
      <c r="D23" s="267" t="s">
        <v>936</v>
      </c>
      <c r="E23" s="268" t="s">
        <v>937</v>
      </c>
      <c r="F23" s="268">
        <v>256</v>
      </c>
      <c r="G23" s="268" t="s">
        <v>920</v>
      </c>
      <c r="H23" s="269" t="s">
        <v>938</v>
      </c>
      <c r="I23" s="269" t="s">
        <v>922</v>
      </c>
      <c r="J23" s="276"/>
      <c r="K23" s="295"/>
    </row>
    <row r="24" spans="2:11" s="296" customFormat="1" ht="53.25" customHeight="1" x14ac:dyDescent="0.2">
      <c r="B24" s="294"/>
      <c r="C24" s="294"/>
      <c r="D24" s="267" t="s">
        <v>939</v>
      </c>
      <c r="E24" s="268" t="s">
        <v>940</v>
      </c>
      <c r="F24" s="268">
        <v>235</v>
      </c>
      <c r="G24" s="268" t="s">
        <v>920</v>
      </c>
      <c r="H24" s="269" t="s">
        <v>938</v>
      </c>
      <c r="I24" s="269" t="s">
        <v>922</v>
      </c>
      <c r="J24" s="276"/>
      <c r="K24" s="295"/>
    </row>
    <row r="25" spans="2:11" s="296" customFormat="1" ht="39.75" customHeight="1" x14ac:dyDescent="0.2">
      <c r="B25" s="294"/>
      <c r="C25" s="294"/>
      <c r="D25" s="267" t="s">
        <v>941</v>
      </c>
      <c r="E25" s="268" t="s">
        <v>942</v>
      </c>
      <c r="F25" s="268">
        <v>150</v>
      </c>
      <c r="G25" s="268" t="s">
        <v>920</v>
      </c>
      <c r="H25" s="269" t="s">
        <v>931</v>
      </c>
      <c r="I25" s="269" t="s">
        <v>922</v>
      </c>
      <c r="J25" s="276"/>
      <c r="K25" s="295"/>
    </row>
    <row r="26" spans="2:11" s="296" customFormat="1" ht="27.75" customHeight="1" x14ac:dyDescent="0.2">
      <c r="B26" s="294"/>
      <c r="C26" s="294"/>
      <c r="D26" s="267" t="s">
        <v>943</v>
      </c>
      <c r="E26" s="268" t="s">
        <v>944</v>
      </c>
      <c r="F26" s="268">
        <v>284</v>
      </c>
      <c r="G26" s="268" t="s">
        <v>920</v>
      </c>
      <c r="H26" s="269" t="s">
        <v>931</v>
      </c>
      <c r="I26" s="269" t="s">
        <v>922</v>
      </c>
      <c r="J26" s="276"/>
      <c r="K26" s="295"/>
    </row>
    <row r="27" spans="2:11" s="296" customFormat="1" ht="25.5" customHeight="1" x14ac:dyDescent="0.2">
      <c r="B27" s="294"/>
      <c r="C27" s="294"/>
      <c r="D27" s="267" t="s">
        <v>945</v>
      </c>
      <c r="E27" s="268" t="s">
        <v>946</v>
      </c>
      <c r="F27" s="268">
        <v>578</v>
      </c>
      <c r="G27" s="268" t="s">
        <v>920</v>
      </c>
      <c r="H27" s="269" t="s">
        <v>921</v>
      </c>
      <c r="I27" s="269" t="s">
        <v>922</v>
      </c>
      <c r="J27" s="276"/>
      <c r="K27" s="295"/>
    </row>
    <row r="28" spans="2:11" s="296" customFormat="1" ht="25.5" customHeight="1" x14ac:dyDescent="0.2">
      <c r="B28" s="294"/>
      <c r="C28" s="294"/>
      <c r="D28" s="267" t="s">
        <v>947</v>
      </c>
      <c r="E28" s="268" t="s">
        <v>948</v>
      </c>
      <c r="F28" s="268">
        <v>100</v>
      </c>
      <c r="G28" s="268" t="s">
        <v>920</v>
      </c>
      <c r="H28" s="269" t="s">
        <v>931</v>
      </c>
      <c r="I28" s="269" t="s">
        <v>922</v>
      </c>
      <c r="J28" s="276"/>
      <c r="K28" s="295"/>
    </row>
    <row r="29" spans="2:11" s="296" customFormat="1" ht="25.5" customHeight="1" x14ac:dyDescent="0.2">
      <c r="B29" s="294"/>
      <c r="C29" s="294"/>
      <c r="D29" s="267" t="s">
        <v>949</v>
      </c>
      <c r="E29" s="268" t="s">
        <v>950</v>
      </c>
      <c r="F29" s="268">
        <v>145</v>
      </c>
      <c r="G29" s="268" t="s">
        <v>920</v>
      </c>
      <c r="H29" s="269" t="s">
        <v>925</v>
      </c>
      <c r="I29" s="269" t="s">
        <v>922</v>
      </c>
      <c r="J29" s="276"/>
      <c r="K29" s="295"/>
    </row>
    <row r="30" spans="2:11" s="296" customFormat="1" ht="39" customHeight="1" x14ac:dyDescent="0.2">
      <c r="B30" s="294"/>
      <c r="C30" s="294"/>
      <c r="D30" s="267" t="s">
        <v>951</v>
      </c>
      <c r="E30" s="268" t="s">
        <v>952</v>
      </c>
      <c r="F30" s="268">
        <v>400</v>
      </c>
      <c r="G30" s="268" t="s">
        <v>920</v>
      </c>
      <c r="H30" s="269" t="s">
        <v>921</v>
      </c>
      <c r="I30" s="269" t="s">
        <v>922</v>
      </c>
      <c r="J30" s="276"/>
      <c r="K30" s="295"/>
    </row>
    <row r="31" spans="2:11" s="296" customFormat="1" ht="25.5" customHeight="1" x14ac:dyDescent="0.2">
      <c r="B31" s="294"/>
      <c r="C31" s="294"/>
      <c r="D31" s="267" t="s">
        <v>953</v>
      </c>
      <c r="E31" s="268" t="s">
        <v>954</v>
      </c>
      <c r="F31" s="268">
        <v>150</v>
      </c>
      <c r="G31" s="268" t="s">
        <v>920</v>
      </c>
      <c r="H31" s="269" t="s">
        <v>928</v>
      </c>
      <c r="I31" s="269" t="s">
        <v>922</v>
      </c>
      <c r="J31" s="276"/>
      <c r="K31" s="295"/>
    </row>
    <row r="32" spans="2:11" s="296" customFormat="1" ht="25.5" customHeight="1" x14ac:dyDescent="0.2">
      <c r="B32" s="294"/>
      <c r="C32" s="294"/>
      <c r="D32" s="267" t="s">
        <v>955</v>
      </c>
      <c r="E32" s="268" t="s">
        <v>956</v>
      </c>
      <c r="F32" s="268">
        <v>95</v>
      </c>
      <c r="G32" s="268" t="s">
        <v>920</v>
      </c>
      <c r="H32" s="269" t="s">
        <v>921</v>
      </c>
      <c r="I32" s="269" t="s">
        <v>922</v>
      </c>
      <c r="J32" s="276"/>
      <c r="K32" s="295"/>
    </row>
    <row r="33" spans="2:11" s="296" customFormat="1" ht="25.5" customHeight="1" x14ac:dyDescent="0.2">
      <c r="B33" s="294"/>
      <c r="C33" s="294"/>
      <c r="D33" s="267" t="s">
        <v>957</v>
      </c>
      <c r="E33" s="268" t="s">
        <v>958</v>
      </c>
      <c r="F33" s="268">
        <v>98</v>
      </c>
      <c r="G33" s="268" t="s">
        <v>920</v>
      </c>
      <c r="H33" s="269" t="s">
        <v>925</v>
      </c>
      <c r="I33" s="269" t="s">
        <v>922</v>
      </c>
      <c r="J33" s="276"/>
      <c r="K33" s="295"/>
    </row>
    <row r="34" spans="2:11" s="296" customFormat="1" ht="25.5" customHeight="1" x14ac:dyDescent="0.2">
      <c r="B34" s="294"/>
      <c r="C34" s="294"/>
      <c r="D34" s="267" t="s">
        <v>959</v>
      </c>
      <c r="E34" s="268" t="s">
        <v>960</v>
      </c>
      <c r="F34" s="268">
        <v>100</v>
      </c>
      <c r="G34" s="268" t="s">
        <v>920</v>
      </c>
      <c r="H34" s="269" t="s">
        <v>925</v>
      </c>
      <c r="I34" s="269" t="s">
        <v>922</v>
      </c>
      <c r="J34" s="276"/>
      <c r="K34" s="295"/>
    </row>
    <row r="35" spans="2:11" s="296" customFormat="1" ht="37.5" customHeight="1" x14ac:dyDescent="0.2">
      <c r="B35" s="294"/>
      <c r="C35" s="294"/>
      <c r="D35" s="267" t="s">
        <v>961</v>
      </c>
      <c r="E35" s="268" t="s">
        <v>962</v>
      </c>
      <c r="F35" s="268">
        <v>294</v>
      </c>
      <c r="G35" s="268" t="s">
        <v>920</v>
      </c>
      <c r="H35" s="269" t="s">
        <v>928</v>
      </c>
      <c r="I35" s="269" t="s">
        <v>922</v>
      </c>
      <c r="J35" s="276"/>
      <c r="K35" s="295"/>
    </row>
    <row r="36" spans="2:11" s="296" customFormat="1" ht="25.5" customHeight="1" x14ac:dyDescent="0.2">
      <c r="B36" s="294"/>
      <c r="C36" s="294"/>
      <c r="D36" s="267" t="s">
        <v>963</v>
      </c>
      <c r="E36" s="268" t="s">
        <v>964</v>
      </c>
      <c r="F36" s="268">
        <v>150</v>
      </c>
      <c r="G36" s="268" t="s">
        <v>920</v>
      </c>
      <c r="H36" s="269" t="s">
        <v>925</v>
      </c>
      <c r="I36" s="269" t="s">
        <v>922</v>
      </c>
      <c r="J36" s="276"/>
      <c r="K36" s="295"/>
    </row>
    <row r="37" spans="2:11" s="296" customFormat="1" ht="63" customHeight="1" x14ac:dyDescent="0.2">
      <c r="B37" s="294"/>
      <c r="C37" s="294"/>
      <c r="D37" s="267" t="s">
        <v>965</v>
      </c>
      <c r="E37" s="268" t="s">
        <v>966</v>
      </c>
      <c r="F37" s="268">
        <v>4342</v>
      </c>
      <c r="G37" s="268" t="s">
        <v>967</v>
      </c>
      <c r="H37" s="269" t="s">
        <v>968</v>
      </c>
      <c r="I37" s="269" t="s">
        <v>922</v>
      </c>
      <c r="J37" s="276"/>
      <c r="K37" s="295"/>
    </row>
    <row r="38" spans="2:11" s="296" customFormat="1" ht="51" customHeight="1" x14ac:dyDescent="0.2">
      <c r="B38" s="294"/>
      <c r="C38" s="294"/>
      <c r="D38" s="267" t="s">
        <v>969</v>
      </c>
      <c r="E38" s="268" t="s">
        <v>970</v>
      </c>
      <c r="F38" s="268">
        <v>4901</v>
      </c>
      <c r="G38" s="268" t="s">
        <v>971</v>
      </c>
      <c r="H38" s="269" t="s">
        <v>972</v>
      </c>
      <c r="I38" s="269" t="s">
        <v>922</v>
      </c>
      <c r="J38" s="276"/>
      <c r="K38" s="295"/>
    </row>
    <row r="39" spans="2:11" s="296" customFormat="1" ht="89.25" customHeight="1" x14ac:dyDescent="0.2">
      <c r="B39" s="294"/>
      <c r="C39" s="294"/>
      <c r="D39" s="267" t="s">
        <v>973</v>
      </c>
      <c r="E39" s="268" t="s">
        <v>974</v>
      </c>
      <c r="F39" s="268">
        <v>7535</v>
      </c>
      <c r="G39" s="268" t="s">
        <v>975</v>
      </c>
      <c r="H39" s="269" t="s">
        <v>976</v>
      </c>
      <c r="I39" s="269" t="s">
        <v>922</v>
      </c>
      <c r="J39" s="276"/>
      <c r="K39" s="295"/>
    </row>
    <row r="40" spans="2:11" s="296" customFormat="1" ht="8.25" customHeight="1" thickBot="1" x14ac:dyDescent="0.25">
      <c r="B40" s="294"/>
      <c r="C40" s="294"/>
      <c r="D40" s="270"/>
      <c r="E40" s="271"/>
      <c r="F40" s="271"/>
      <c r="G40" s="271"/>
      <c r="H40" s="272"/>
      <c r="I40" s="272"/>
      <c r="J40" s="277"/>
      <c r="K40" s="295"/>
    </row>
    <row r="41" spans="2:11" ht="6" customHeight="1" thickBot="1" x14ac:dyDescent="0.25">
      <c r="B41" s="7"/>
      <c r="C41" s="34"/>
      <c r="D41" s="35"/>
      <c r="E41" s="35"/>
      <c r="F41" s="35"/>
      <c r="G41" s="35"/>
      <c r="H41" s="35"/>
      <c r="I41" s="35"/>
      <c r="J41" s="36"/>
      <c r="K41" s="8"/>
    </row>
    <row r="42" spans="2:11" ht="9" customHeight="1" x14ac:dyDescent="0.2">
      <c r="B42" s="7"/>
      <c r="C42" s="19"/>
      <c r="D42" s="19"/>
      <c r="E42" s="19"/>
      <c r="F42" s="19"/>
      <c r="G42" s="19"/>
      <c r="H42" s="19"/>
      <c r="I42" s="19"/>
      <c r="J42" s="19"/>
      <c r="K42" s="8"/>
    </row>
    <row r="43" spans="2:11" ht="3.75" customHeight="1" thickBot="1" x14ac:dyDescent="0.25">
      <c r="B43" s="7"/>
      <c r="C43" s="19"/>
      <c r="D43" s="19"/>
      <c r="E43" s="19"/>
      <c r="F43" s="19"/>
      <c r="G43" s="19"/>
      <c r="H43" s="19"/>
      <c r="I43" s="19"/>
      <c r="J43" s="19"/>
      <c r="K43" s="8"/>
    </row>
    <row r="44" spans="2:11" ht="15" customHeight="1" x14ac:dyDescent="0.2">
      <c r="B44" s="7"/>
      <c r="C44" s="20"/>
      <c r="D44" s="21" t="s">
        <v>460</v>
      </c>
      <c r="E44" s="22"/>
      <c r="F44" s="22"/>
      <c r="G44" s="22"/>
      <c r="H44" s="22"/>
      <c r="I44" s="22"/>
      <c r="J44" s="23"/>
      <c r="K44" s="8"/>
    </row>
    <row r="45" spans="2:11" ht="8.25" customHeight="1" thickBot="1" x14ac:dyDescent="0.25">
      <c r="B45" s="7"/>
      <c r="C45" s="7"/>
      <c r="D45" s="11"/>
      <c r="E45" s="19"/>
      <c r="F45" s="19"/>
      <c r="G45" s="19"/>
      <c r="H45" s="19"/>
      <c r="I45" s="19"/>
      <c r="J45" s="8"/>
      <c r="K45" s="8"/>
    </row>
    <row r="46" spans="2:11" ht="13.5" customHeight="1" x14ac:dyDescent="0.2">
      <c r="B46" s="7"/>
      <c r="C46" s="7"/>
      <c r="D46" s="408" t="s">
        <v>454</v>
      </c>
      <c r="E46" s="409"/>
      <c r="F46" s="410"/>
      <c r="G46" s="411" t="s">
        <v>455</v>
      </c>
      <c r="H46" s="411" t="s">
        <v>456</v>
      </c>
      <c r="I46" s="417" t="s">
        <v>457</v>
      </c>
      <c r="J46" s="418"/>
      <c r="K46" s="8"/>
    </row>
    <row r="47" spans="2:11" ht="15" customHeight="1" x14ac:dyDescent="0.2">
      <c r="B47" s="7"/>
      <c r="C47" s="7"/>
      <c r="D47" s="24" t="s">
        <v>458</v>
      </c>
      <c r="E47" s="421" t="s">
        <v>459</v>
      </c>
      <c r="F47" s="422"/>
      <c r="G47" s="412"/>
      <c r="H47" s="412"/>
      <c r="I47" s="419"/>
      <c r="J47" s="420"/>
      <c r="K47" s="8"/>
    </row>
    <row r="48" spans="2:11" ht="27.75" customHeight="1" x14ac:dyDescent="0.2">
      <c r="B48" s="7"/>
      <c r="C48" s="7"/>
      <c r="D48" s="288" t="s">
        <v>977</v>
      </c>
      <c r="E48" s="443" t="s">
        <v>981</v>
      </c>
      <c r="F48" s="444"/>
      <c r="G48" s="282" t="s">
        <v>985</v>
      </c>
      <c r="H48" s="282" t="s">
        <v>986</v>
      </c>
      <c r="I48" s="475"/>
      <c r="J48" s="476"/>
      <c r="K48" s="8"/>
    </row>
    <row r="49" spans="2:12" ht="27.75" customHeight="1" x14ac:dyDescent="0.2">
      <c r="B49" s="7"/>
      <c r="C49" s="7"/>
      <c r="D49" s="288" t="s">
        <v>978</v>
      </c>
      <c r="E49" s="443" t="s">
        <v>982</v>
      </c>
      <c r="F49" s="444"/>
      <c r="G49" s="282" t="s">
        <v>987</v>
      </c>
      <c r="H49" s="282" t="s">
        <v>988</v>
      </c>
      <c r="I49" s="475"/>
      <c r="J49" s="476"/>
      <c r="K49" s="8"/>
    </row>
    <row r="50" spans="2:12" ht="27.75" customHeight="1" x14ac:dyDescent="0.2">
      <c r="B50" s="7"/>
      <c r="C50" s="7"/>
      <c r="D50" s="288" t="s">
        <v>979</v>
      </c>
      <c r="E50" s="443" t="s">
        <v>983</v>
      </c>
      <c r="F50" s="444"/>
      <c r="G50" s="282" t="s">
        <v>989</v>
      </c>
      <c r="H50" s="282" t="s">
        <v>990</v>
      </c>
      <c r="I50" s="475"/>
      <c r="J50" s="476"/>
      <c r="K50" s="8"/>
    </row>
    <row r="51" spans="2:12" ht="24" customHeight="1" x14ac:dyDescent="0.2">
      <c r="B51" s="7"/>
      <c r="C51" s="7"/>
      <c r="D51" s="47" t="s">
        <v>980</v>
      </c>
      <c r="E51" s="457" t="s">
        <v>984</v>
      </c>
      <c r="F51" s="458"/>
      <c r="G51" s="49" t="s">
        <v>991</v>
      </c>
      <c r="H51" s="289" t="s">
        <v>992</v>
      </c>
      <c r="I51" s="463"/>
      <c r="J51" s="464"/>
      <c r="K51" s="8"/>
    </row>
    <row r="52" spans="2:12" ht="13.5" thickBot="1" x14ac:dyDescent="0.25">
      <c r="B52" s="7"/>
      <c r="C52" s="34"/>
      <c r="D52" s="35"/>
      <c r="E52" s="37"/>
      <c r="F52" s="37"/>
      <c r="G52" s="37"/>
      <c r="H52" s="37"/>
      <c r="I52" s="37"/>
      <c r="J52" s="38"/>
      <c r="K52" s="8"/>
    </row>
    <row r="53" spans="2:12" ht="15.75" customHeight="1" thickBot="1" x14ac:dyDescent="0.25">
      <c r="B53" s="7"/>
      <c r="C53" s="19"/>
      <c r="D53" s="19"/>
      <c r="E53" s="19"/>
      <c r="F53" s="19"/>
      <c r="G53" s="19"/>
      <c r="H53" s="19"/>
      <c r="I53" s="19"/>
      <c r="J53" s="19"/>
      <c r="K53" s="8"/>
      <c r="L53" s="19"/>
    </row>
    <row r="54" spans="2:12" ht="15" customHeight="1" x14ac:dyDescent="0.2">
      <c r="B54" s="7"/>
      <c r="C54" s="2"/>
      <c r="D54" s="39" t="s">
        <v>461</v>
      </c>
      <c r="E54" s="4"/>
      <c r="F54" s="4"/>
      <c r="G54" s="4"/>
      <c r="H54" s="4"/>
      <c r="I54" s="4"/>
      <c r="J54" s="5"/>
      <c r="K54" s="40"/>
      <c r="L54" s="19"/>
    </row>
    <row r="55" spans="2:12" ht="6.75" customHeight="1" thickBot="1" x14ac:dyDescent="0.25">
      <c r="B55" s="7"/>
      <c r="C55" s="41"/>
      <c r="D55" s="42"/>
      <c r="E55" s="42"/>
      <c r="F55" s="42"/>
      <c r="G55" s="42"/>
      <c r="H55" s="42"/>
      <c r="I55" s="42"/>
      <c r="J55" s="40"/>
      <c r="K55" s="40"/>
      <c r="L55" s="19"/>
    </row>
    <row r="56" spans="2:12" s="12" customFormat="1" ht="16.5" customHeight="1" x14ac:dyDescent="0.2">
      <c r="B56" s="10"/>
      <c r="C56" s="43"/>
      <c r="D56" s="433" t="s">
        <v>454</v>
      </c>
      <c r="E56" s="434"/>
      <c r="F56" s="411" t="s">
        <v>455</v>
      </c>
      <c r="G56" s="411" t="s">
        <v>456</v>
      </c>
      <c r="H56" s="411" t="s">
        <v>457</v>
      </c>
      <c r="I56" s="411"/>
      <c r="J56" s="435"/>
      <c r="K56" s="15"/>
    </row>
    <row r="57" spans="2:12" s="12" customFormat="1" ht="17.25" customHeight="1" x14ac:dyDescent="0.2">
      <c r="B57" s="10"/>
      <c r="C57" s="43"/>
      <c r="D57" s="24" t="s">
        <v>458</v>
      </c>
      <c r="E57" s="44" t="s">
        <v>459</v>
      </c>
      <c r="F57" s="412"/>
      <c r="G57" s="412"/>
      <c r="H57" s="45" t="s">
        <v>462</v>
      </c>
      <c r="I57" s="45" t="s">
        <v>463</v>
      </c>
      <c r="J57" s="46" t="s">
        <v>464</v>
      </c>
      <c r="K57" s="15"/>
    </row>
    <row r="58" spans="2:12" ht="18" customHeight="1" x14ac:dyDescent="0.2">
      <c r="B58" s="7"/>
      <c r="C58" s="41"/>
      <c r="D58" s="47"/>
      <c r="E58" s="48"/>
      <c r="F58" s="49"/>
      <c r="G58" s="50"/>
      <c r="H58" s="51"/>
      <c r="I58" s="52"/>
      <c r="J58" s="53"/>
      <c r="K58" s="8"/>
    </row>
    <row r="59" spans="2:12" ht="13.5" thickBot="1" x14ac:dyDescent="0.25">
      <c r="B59" s="7"/>
      <c r="C59" s="55"/>
      <c r="D59" s="127"/>
      <c r="E59" s="56"/>
      <c r="F59" s="57"/>
      <c r="G59" s="58"/>
      <c r="H59" s="58"/>
      <c r="I59" s="58"/>
      <c r="J59" s="59"/>
      <c r="K59" s="40"/>
      <c r="L59" s="19"/>
    </row>
    <row r="60" spans="2:12" ht="13.5" customHeight="1" thickBot="1" x14ac:dyDescent="0.25">
      <c r="B60" s="7"/>
      <c r="C60" s="42"/>
      <c r="D60" s="60"/>
      <c r="E60" s="61"/>
      <c r="F60" s="62"/>
      <c r="G60" s="63"/>
      <c r="H60" s="63"/>
      <c r="I60" s="63"/>
      <c r="J60" s="63"/>
      <c r="K60" s="40"/>
      <c r="L60" s="19"/>
    </row>
    <row r="61" spans="2:12" ht="15" customHeight="1" x14ac:dyDescent="0.2">
      <c r="B61" s="7"/>
      <c r="C61" s="2"/>
      <c r="D61" s="39" t="s">
        <v>465</v>
      </c>
      <c r="E61" s="4"/>
      <c r="F61" s="4"/>
      <c r="G61" s="4"/>
      <c r="H61" s="4"/>
      <c r="I61" s="4"/>
      <c r="J61" s="5"/>
      <c r="K61" s="40"/>
      <c r="L61" s="19"/>
    </row>
    <row r="62" spans="2:12" ht="5.25" customHeight="1" thickBot="1" x14ac:dyDescent="0.25">
      <c r="B62" s="7"/>
      <c r="C62" s="41"/>
      <c r="D62" s="42"/>
      <c r="E62" s="42"/>
      <c r="F62" s="42"/>
      <c r="G62" s="42"/>
      <c r="H62" s="42"/>
      <c r="I62" s="42"/>
      <c r="J62" s="40"/>
      <c r="K62" s="40"/>
      <c r="L62" s="19"/>
    </row>
    <row r="63" spans="2:12" s="12" customFormat="1" ht="15" customHeight="1" x14ac:dyDescent="0.2">
      <c r="B63" s="10"/>
      <c r="C63" s="43"/>
      <c r="D63" s="433" t="s">
        <v>454</v>
      </c>
      <c r="E63" s="434"/>
      <c r="F63" s="411" t="s">
        <v>455</v>
      </c>
      <c r="G63" s="411" t="s">
        <v>456</v>
      </c>
      <c r="H63" s="411" t="s">
        <v>457</v>
      </c>
      <c r="I63" s="411"/>
      <c r="J63" s="435"/>
      <c r="K63" s="15"/>
    </row>
    <row r="64" spans="2:12" s="12" customFormat="1" ht="23.25" customHeight="1" x14ac:dyDescent="0.2">
      <c r="B64" s="10"/>
      <c r="C64" s="43"/>
      <c r="D64" s="24" t="s">
        <v>458</v>
      </c>
      <c r="E64" s="44" t="s">
        <v>459</v>
      </c>
      <c r="F64" s="412"/>
      <c r="G64" s="412"/>
      <c r="H64" s="45" t="s">
        <v>462</v>
      </c>
      <c r="I64" s="45" t="s">
        <v>463</v>
      </c>
      <c r="J64" s="46" t="s">
        <v>464</v>
      </c>
      <c r="K64" s="15"/>
    </row>
    <row r="65" spans="2:12" ht="18" customHeight="1" x14ac:dyDescent="0.2">
      <c r="B65" s="7"/>
      <c r="C65" s="41"/>
      <c r="D65" s="47"/>
      <c r="E65" s="48"/>
      <c r="F65" s="49"/>
      <c r="G65" s="54"/>
      <c r="H65" s="64"/>
      <c r="I65" s="64"/>
      <c r="J65" s="53"/>
      <c r="K65" s="8"/>
    </row>
    <row r="66" spans="2:12" ht="13.5" thickBot="1" x14ac:dyDescent="0.25">
      <c r="B66" s="7"/>
      <c r="C66" s="41"/>
      <c r="D66" s="56"/>
      <c r="E66" s="180"/>
      <c r="F66" s="180"/>
      <c r="G66" s="180"/>
      <c r="H66" s="180"/>
      <c r="I66" s="180"/>
      <c r="J66" s="65"/>
      <c r="K66" s="40"/>
      <c r="L66" s="19"/>
    </row>
    <row r="67" spans="2:12" ht="15" customHeight="1" thickBot="1" x14ac:dyDescent="0.25">
      <c r="B67" s="7"/>
      <c r="C67" s="66"/>
      <c r="D67" s="66"/>
      <c r="E67" s="66"/>
      <c r="F67" s="66"/>
      <c r="G67" s="66"/>
      <c r="H67" s="66"/>
      <c r="I67" s="66"/>
      <c r="J67" s="66"/>
      <c r="K67" s="40"/>
      <c r="L67" s="19"/>
    </row>
    <row r="68" spans="2:12" s="75" customFormat="1" ht="38.25" x14ac:dyDescent="0.25">
      <c r="B68" s="67"/>
      <c r="C68" s="68"/>
      <c r="D68" s="69" t="s">
        <v>466</v>
      </c>
      <c r="E68" s="70"/>
      <c r="F68" s="70"/>
      <c r="G68" s="71"/>
      <c r="H68" s="72" t="s">
        <v>467</v>
      </c>
      <c r="I68" s="72" t="s">
        <v>468</v>
      </c>
      <c r="J68" s="73" t="s">
        <v>469</v>
      </c>
      <c r="K68" s="74"/>
    </row>
    <row r="69" spans="2:12" s="75" customFormat="1" ht="17.25" customHeight="1" x14ac:dyDescent="0.25">
      <c r="B69" s="67"/>
      <c r="C69" s="67"/>
      <c r="D69" s="76" t="s">
        <v>470</v>
      </c>
      <c r="E69" s="77"/>
      <c r="F69" s="77"/>
      <c r="G69" s="77"/>
      <c r="H69" s="78"/>
      <c r="I69" s="78"/>
      <c r="J69" s="79">
        <f>H69+I69</f>
        <v>0</v>
      </c>
      <c r="K69" s="74"/>
    </row>
    <row r="70" spans="2:12" s="75" customFormat="1" ht="17.25" customHeight="1" x14ac:dyDescent="0.25">
      <c r="B70" s="67"/>
      <c r="C70" s="67"/>
      <c r="D70" s="76" t="s">
        <v>471</v>
      </c>
      <c r="E70" s="77"/>
      <c r="F70" s="77"/>
      <c r="G70" s="77"/>
      <c r="H70" s="78"/>
      <c r="I70" s="78"/>
      <c r="J70" s="79">
        <f t="shared" ref="J70:J79" si="0">H70+I70</f>
        <v>0</v>
      </c>
      <c r="K70" s="74"/>
    </row>
    <row r="71" spans="2:12" s="75" customFormat="1" ht="17.25" customHeight="1" x14ac:dyDescent="0.25">
      <c r="B71" s="67"/>
      <c r="C71" s="67"/>
      <c r="D71" s="80" t="s">
        <v>472</v>
      </c>
      <c r="E71" s="81"/>
      <c r="F71" s="81"/>
      <c r="G71" s="81"/>
      <c r="H71" s="78"/>
      <c r="I71" s="78"/>
      <c r="J71" s="79">
        <f t="shared" si="0"/>
        <v>0</v>
      </c>
      <c r="K71" s="74"/>
    </row>
    <row r="72" spans="2:12" s="75" customFormat="1" ht="17.25" customHeight="1" x14ac:dyDescent="0.25">
      <c r="B72" s="67"/>
      <c r="C72" s="67"/>
      <c r="D72" s="76" t="s">
        <v>473</v>
      </c>
      <c r="E72" s="77"/>
      <c r="F72" s="77"/>
      <c r="G72" s="77"/>
      <c r="H72" s="78"/>
      <c r="I72" s="78"/>
      <c r="J72" s="79">
        <f t="shared" si="0"/>
        <v>0</v>
      </c>
      <c r="K72" s="74"/>
    </row>
    <row r="73" spans="2:12" s="75" customFormat="1" ht="17.25" customHeight="1" x14ac:dyDescent="0.25">
      <c r="B73" s="67"/>
      <c r="C73" s="67"/>
      <c r="D73" s="76" t="s">
        <v>474</v>
      </c>
      <c r="E73" s="77"/>
      <c r="F73" s="77"/>
      <c r="G73" s="77"/>
      <c r="H73" s="78"/>
      <c r="I73" s="78"/>
      <c r="J73" s="79">
        <f t="shared" si="0"/>
        <v>0</v>
      </c>
      <c r="K73" s="74"/>
    </row>
    <row r="74" spans="2:12" s="75" customFormat="1" ht="17.25" customHeight="1" x14ac:dyDescent="0.25">
      <c r="B74" s="67"/>
      <c r="C74" s="67"/>
      <c r="D74" s="80" t="s">
        <v>475</v>
      </c>
      <c r="E74" s="81"/>
      <c r="F74" s="81"/>
      <c r="G74" s="81"/>
      <c r="H74" s="78"/>
      <c r="I74" s="78"/>
      <c r="J74" s="79">
        <f t="shared" si="0"/>
        <v>0</v>
      </c>
      <c r="K74" s="74"/>
    </row>
    <row r="75" spans="2:12" s="75" customFormat="1" ht="17.25" customHeight="1" x14ac:dyDescent="0.25">
      <c r="B75" s="67"/>
      <c r="C75" s="67"/>
      <c r="D75" s="80" t="s">
        <v>476</v>
      </c>
      <c r="E75" s="81"/>
      <c r="F75" s="81"/>
      <c r="G75" s="81"/>
      <c r="H75" s="78"/>
      <c r="I75" s="78"/>
      <c r="J75" s="79">
        <f t="shared" si="0"/>
        <v>0</v>
      </c>
      <c r="K75" s="74"/>
    </row>
    <row r="76" spans="2:12" s="75" customFormat="1" ht="17.25" customHeight="1" x14ac:dyDescent="0.25">
      <c r="B76" s="67"/>
      <c r="C76" s="67"/>
      <c r="D76" s="80" t="s">
        <v>477</v>
      </c>
      <c r="E76" s="81"/>
      <c r="F76" s="81"/>
      <c r="G76" s="81"/>
      <c r="H76" s="78"/>
      <c r="I76" s="78"/>
      <c r="J76" s="79">
        <f t="shared" si="0"/>
        <v>0</v>
      </c>
      <c r="K76" s="74"/>
    </row>
    <row r="77" spans="2:12" s="75" customFormat="1" ht="17.25" customHeight="1" x14ac:dyDescent="0.25">
      <c r="B77" s="67"/>
      <c r="C77" s="67"/>
      <c r="D77" s="80" t="s">
        <v>478</v>
      </c>
      <c r="E77" s="81"/>
      <c r="F77" s="81"/>
      <c r="G77" s="81"/>
      <c r="H77" s="78"/>
      <c r="I77" s="78"/>
      <c r="J77" s="79">
        <f t="shared" si="0"/>
        <v>0</v>
      </c>
      <c r="K77" s="74"/>
    </row>
    <row r="78" spans="2:12" s="75" customFormat="1" ht="17.25" customHeight="1" x14ac:dyDescent="0.25">
      <c r="B78" s="67"/>
      <c r="C78" s="67"/>
      <c r="D78" s="80" t="s">
        <v>479</v>
      </c>
      <c r="E78" s="81"/>
      <c r="F78" s="81"/>
      <c r="G78" s="81"/>
      <c r="H78" s="82"/>
      <c r="I78" s="78"/>
      <c r="J78" s="79">
        <f t="shared" si="0"/>
        <v>0</v>
      </c>
      <c r="K78" s="74"/>
    </row>
    <row r="79" spans="2:12" s="75" customFormat="1" ht="17.25" customHeight="1" x14ac:dyDescent="0.25">
      <c r="B79" s="67"/>
      <c r="C79" s="67"/>
      <c r="D79" s="80" t="s">
        <v>480</v>
      </c>
      <c r="E79" s="81"/>
      <c r="F79" s="81"/>
      <c r="G79" s="81"/>
      <c r="H79" s="82"/>
      <c r="I79" s="78"/>
      <c r="J79" s="79">
        <f t="shared" si="0"/>
        <v>0</v>
      </c>
      <c r="K79" s="74"/>
    </row>
    <row r="80" spans="2:12" s="75" customFormat="1" ht="17.25" customHeight="1" x14ac:dyDescent="0.25">
      <c r="B80" s="67"/>
      <c r="C80" s="67"/>
      <c r="D80" s="83" t="s">
        <v>2</v>
      </c>
      <c r="E80" s="18"/>
      <c r="F80" s="18"/>
      <c r="G80" s="18"/>
      <c r="H80" s="84">
        <f>SUM(H69:H79)</f>
        <v>0</v>
      </c>
      <c r="I80" s="84">
        <f>SUM(I69:I79)</f>
        <v>0</v>
      </c>
      <c r="J80" s="181">
        <f>SUM(J69:J79)</f>
        <v>0</v>
      </c>
      <c r="K80" s="182"/>
    </row>
    <row r="81" spans="2:12" s="75" customFormat="1" ht="15" customHeight="1" thickBot="1" x14ac:dyDescent="0.3">
      <c r="B81" s="67"/>
      <c r="C81" s="85"/>
      <c r="D81" s="86" t="s">
        <v>481</v>
      </c>
      <c r="E81" s="87"/>
      <c r="F81" s="87"/>
      <c r="G81" s="87"/>
      <c r="H81" s="88"/>
      <c r="I81" s="88"/>
      <c r="J81" s="89"/>
      <c r="K81" s="74"/>
    </row>
    <row r="82" spans="2:12" ht="15.75" customHeight="1" thickBot="1" x14ac:dyDescent="0.25">
      <c r="B82" s="7"/>
      <c r="C82" s="19"/>
      <c r="D82" s="19"/>
      <c r="E82" s="19"/>
      <c r="F82" s="19"/>
      <c r="G82" s="19"/>
      <c r="H82" s="19"/>
      <c r="I82" s="19"/>
      <c r="J82" s="19"/>
      <c r="K82" s="8"/>
      <c r="L82" s="19"/>
    </row>
    <row r="83" spans="2:12" s="95" customFormat="1" x14ac:dyDescent="0.2">
      <c r="B83" s="43"/>
      <c r="C83" s="90"/>
      <c r="D83" s="39" t="s">
        <v>482</v>
      </c>
      <c r="E83" s="91"/>
      <c r="F83" s="91"/>
      <c r="G83" s="39"/>
      <c r="H83" s="39"/>
      <c r="I83" s="39"/>
      <c r="J83" s="92"/>
      <c r="K83" s="93"/>
      <c r="L83" s="94"/>
    </row>
    <row r="84" spans="2:12" s="100" customFormat="1" ht="17.25" customHeight="1" x14ac:dyDescent="0.2">
      <c r="B84" s="96"/>
      <c r="C84" s="96"/>
      <c r="D84" s="97"/>
      <c r="E84" s="98"/>
      <c r="F84" s="98"/>
      <c r="G84" s="98"/>
      <c r="H84" s="98"/>
      <c r="I84" s="98"/>
      <c r="J84" s="183" t="s">
        <v>457</v>
      </c>
      <c r="K84" s="184"/>
      <c r="L84" s="97"/>
    </row>
    <row r="85" spans="2:12" s="100" customFormat="1" ht="17.25" customHeight="1" x14ac:dyDescent="0.25">
      <c r="B85" s="96"/>
      <c r="C85" s="96"/>
      <c r="D85" s="101" t="s">
        <v>483</v>
      </c>
      <c r="E85" s="102"/>
      <c r="F85" s="102"/>
      <c r="G85" s="102"/>
      <c r="H85" s="102"/>
      <c r="I85" s="103"/>
      <c r="J85" s="79"/>
      <c r="K85" s="99"/>
      <c r="L85" s="97"/>
    </row>
    <row r="86" spans="2:12" s="100" customFormat="1" ht="17.25" customHeight="1" x14ac:dyDescent="0.25">
      <c r="B86" s="96"/>
      <c r="C86" s="96"/>
      <c r="D86" s="104" t="s">
        <v>484</v>
      </c>
      <c r="E86" s="102"/>
      <c r="F86" s="102"/>
      <c r="G86" s="102"/>
      <c r="H86" s="102"/>
      <c r="I86" s="102"/>
      <c r="J86" s="79"/>
      <c r="K86" s="99"/>
      <c r="L86" s="97"/>
    </row>
    <row r="87" spans="2:12" s="100" customFormat="1" ht="14.25" customHeight="1" x14ac:dyDescent="0.25">
      <c r="B87" s="96"/>
      <c r="C87" s="96"/>
      <c r="D87" s="105" t="s">
        <v>2</v>
      </c>
      <c r="E87" s="102"/>
      <c r="F87" s="102"/>
      <c r="G87" s="102"/>
      <c r="H87" s="102"/>
      <c r="I87" s="102"/>
      <c r="J87" s="79">
        <f>J85+J86</f>
        <v>0</v>
      </c>
      <c r="K87" s="99"/>
      <c r="L87" s="97"/>
    </row>
    <row r="88" spans="2:12" s="100" customFormat="1" ht="14.25" customHeight="1" thickBot="1" x14ac:dyDescent="0.25">
      <c r="B88" s="96"/>
      <c r="C88" s="106"/>
      <c r="D88" s="86" t="s">
        <v>612</v>
      </c>
      <c r="E88" s="86"/>
      <c r="F88" s="107"/>
      <c r="G88" s="107"/>
      <c r="H88" s="88"/>
      <c r="I88" s="88"/>
      <c r="J88" s="108"/>
      <c r="K88" s="99"/>
    </row>
    <row r="89" spans="2:12" s="6" customFormat="1" ht="15" customHeight="1" thickBot="1" x14ac:dyDescent="0.25">
      <c r="B89" s="41"/>
      <c r="C89" s="42"/>
      <c r="D89" s="42"/>
      <c r="E89" s="42"/>
      <c r="F89" s="42"/>
      <c r="G89" s="42"/>
      <c r="H89" s="42"/>
      <c r="I89" s="42"/>
      <c r="J89" s="42"/>
      <c r="K89" s="40"/>
      <c r="L89" s="42"/>
    </row>
    <row r="90" spans="2:12" s="6" customFormat="1" ht="15" customHeight="1" x14ac:dyDescent="0.2">
      <c r="B90" s="41"/>
      <c r="C90" s="2"/>
      <c r="D90" s="21" t="s">
        <v>485</v>
      </c>
      <c r="E90" s="4"/>
      <c r="F90" s="4"/>
      <c r="G90" s="4"/>
      <c r="H90" s="436" t="s">
        <v>457</v>
      </c>
      <c r="I90" s="437"/>
      <c r="J90" s="438"/>
      <c r="K90" s="40"/>
      <c r="L90" s="42"/>
    </row>
    <row r="91" spans="2:12" s="6" customFormat="1" ht="17.25" customHeight="1" x14ac:dyDescent="0.2">
      <c r="B91" s="41"/>
      <c r="C91" s="41"/>
      <c r="D91" s="109" t="s">
        <v>486</v>
      </c>
      <c r="E91" s="110"/>
      <c r="F91" s="109"/>
      <c r="G91" s="111" t="s">
        <v>487</v>
      </c>
      <c r="H91" s="45" t="s">
        <v>462</v>
      </c>
      <c r="I91" s="45" t="s">
        <v>463</v>
      </c>
      <c r="J91" s="46" t="s">
        <v>464</v>
      </c>
      <c r="K91" s="40"/>
      <c r="L91" s="42"/>
    </row>
    <row r="92" spans="2:12" s="118" customFormat="1" ht="17.25" customHeight="1" x14ac:dyDescent="0.2">
      <c r="B92" s="112"/>
      <c r="C92" s="112"/>
      <c r="D92" s="113" t="s">
        <v>488</v>
      </c>
      <c r="E92" s="109"/>
      <c r="F92" s="113"/>
      <c r="G92" s="114">
        <f>COUNT(J17:J40)</f>
        <v>0</v>
      </c>
      <c r="H92" s="84">
        <f>SUM(J17:J40)</f>
        <v>0</v>
      </c>
      <c r="I92" s="115"/>
      <c r="J92" s="116"/>
      <c r="K92" s="117"/>
      <c r="L92" s="14"/>
    </row>
    <row r="93" spans="2:12" s="100" customFormat="1" ht="17.25" customHeight="1" x14ac:dyDescent="0.25">
      <c r="B93" s="96"/>
      <c r="C93" s="96"/>
      <c r="D93" s="113" t="s">
        <v>489</v>
      </c>
      <c r="E93" s="113"/>
      <c r="F93" s="113"/>
      <c r="G93" s="119">
        <f>COUNT(I48:J51)</f>
        <v>0</v>
      </c>
      <c r="H93" s="186">
        <f>SUM(I48:J51)</f>
        <v>0</v>
      </c>
      <c r="I93" s="120"/>
      <c r="J93" s="121"/>
      <c r="K93" s="99"/>
      <c r="L93" s="97"/>
    </row>
    <row r="94" spans="2:12" s="100" customFormat="1" ht="17.25" customHeight="1" x14ac:dyDescent="0.25">
      <c r="B94" s="96"/>
      <c r="C94" s="96"/>
      <c r="D94" s="113" t="s">
        <v>490</v>
      </c>
      <c r="E94" s="113"/>
      <c r="F94" s="113"/>
      <c r="G94" s="119">
        <f>COUNT(J58)</f>
        <v>0</v>
      </c>
      <c r="H94" s="186">
        <f>SUM(J58)</f>
        <v>0</v>
      </c>
      <c r="I94" s="119"/>
      <c r="J94" s="79"/>
      <c r="K94" s="99"/>
      <c r="L94" s="97"/>
    </row>
    <row r="95" spans="2:12" s="100" customFormat="1" ht="17.25" customHeight="1" x14ac:dyDescent="0.25">
      <c r="B95" s="96"/>
      <c r="C95" s="96"/>
      <c r="D95" s="113" t="s">
        <v>491</v>
      </c>
      <c r="E95" s="113"/>
      <c r="F95" s="113"/>
      <c r="G95" s="119">
        <f>COUNT(J65)</f>
        <v>0</v>
      </c>
      <c r="H95" s="186">
        <f>SUM(J65)</f>
        <v>0</v>
      </c>
      <c r="I95" s="119"/>
      <c r="J95" s="79"/>
      <c r="K95" s="99"/>
      <c r="L95" s="97"/>
    </row>
    <row r="96" spans="2:12" s="100" customFormat="1" ht="17.25" customHeight="1" x14ac:dyDescent="0.25">
      <c r="B96" s="96"/>
      <c r="C96" s="96"/>
      <c r="D96" s="122" t="s">
        <v>492</v>
      </c>
      <c r="E96" s="113"/>
      <c r="F96" s="113"/>
      <c r="G96" s="120"/>
      <c r="H96" s="186">
        <f>J87</f>
        <v>0</v>
      </c>
      <c r="I96" s="120"/>
      <c r="J96" s="121"/>
      <c r="K96" s="99"/>
      <c r="L96" s="97"/>
    </row>
    <row r="97" spans="2:12" s="100" customFormat="1" ht="17.25" customHeight="1" x14ac:dyDescent="0.25">
      <c r="B97" s="96"/>
      <c r="C97" s="96"/>
      <c r="D97" s="122" t="s">
        <v>493</v>
      </c>
      <c r="E97" s="113"/>
      <c r="F97" s="113"/>
      <c r="G97" s="120"/>
      <c r="H97" s="120"/>
      <c r="I97" s="186">
        <f>H80</f>
        <v>0</v>
      </c>
      <c r="J97" s="79">
        <f>I80</f>
        <v>0</v>
      </c>
      <c r="K97" s="99"/>
      <c r="L97" s="97"/>
    </row>
    <row r="98" spans="2:12" s="100" customFormat="1" ht="17.25" customHeight="1" x14ac:dyDescent="0.25">
      <c r="B98" s="96"/>
      <c r="C98" s="96"/>
      <c r="D98" s="122" t="s">
        <v>494</v>
      </c>
      <c r="E98" s="113"/>
      <c r="F98" s="113"/>
      <c r="G98" s="119"/>
      <c r="H98" s="120"/>
      <c r="I98" s="120"/>
      <c r="J98" s="79"/>
      <c r="K98" s="99"/>
      <c r="L98" s="97"/>
    </row>
    <row r="99" spans="2:12" s="100" customFormat="1" ht="17.25" customHeight="1" x14ac:dyDescent="0.25">
      <c r="B99" s="96"/>
      <c r="C99" s="96"/>
      <c r="D99" s="123" t="s">
        <v>495</v>
      </c>
      <c r="E99" s="113"/>
      <c r="F99" s="123"/>
      <c r="G99" s="78">
        <f>G98+G95+G94+G93+G92</f>
        <v>0</v>
      </c>
      <c r="H99" s="78">
        <f>SUM(H92:H96)</f>
        <v>0</v>
      </c>
      <c r="I99" s="78">
        <f>I94+I95+I97</f>
        <v>0</v>
      </c>
      <c r="J99" s="79">
        <f>J94+J95+J97+J98</f>
        <v>0</v>
      </c>
      <c r="K99" s="99"/>
      <c r="L99" s="97"/>
    </row>
    <row r="100" spans="2:12" s="100" customFormat="1" ht="17.25" customHeight="1" thickBot="1" x14ac:dyDescent="0.3">
      <c r="B100" s="96"/>
      <c r="C100" s="106"/>
      <c r="D100" s="124" t="s">
        <v>496</v>
      </c>
      <c r="E100" s="125"/>
      <c r="F100" s="124"/>
      <c r="G100" s="126">
        <f>G99</f>
        <v>0</v>
      </c>
      <c r="H100" s="430">
        <f>H99+I99+J99</f>
        <v>0</v>
      </c>
      <c r="I100" s="431"/>
      <c r="J100" s="432"/>
      <c r="K100" s="99"/>
      <c r="L100" s="97"/>
    </row>
    <row r="101" spans="2:12" ht="13.5" thickBot="1" x14ac:dyDescent="0.25">
      <c r="B101" s="34"/>
      <c r="C101" s="35"/>
      <c r="D101" s="35"/>
      <c r="E101" s="35"/>
      <c r="F101" s="35"/>
      <c r="G101" s="35"/>
      <c r="H101" s="35"/>
      <c r="I101" s="35"/>
      <c r="J101" s="35"/>
      <c r="K101" s="36"/>
      <c r="L101" s="19"/>
    </row>
    <row r="102" spans="2:12" ht="12.75" customHeight="1" x14ac:dyDescent="0.2">
      <c r="B102" s="19"/>
      <c r="C102" s="428" t="s">
        <v>615</v>
      </c>
      <c r="D102" s="428"/>
      <c r="E102" s="428"/>
      <c r="F102" s="428"/>
      <c r="G102" s="428"/>
      <c r="H102" s="428"/>
      <c r="I102" s="428"/>
      <c r="J102" s="428"/>
      <c r="K102" s="19"/>
      <c r="L102" s="19"/>
    </row>
    <row r="103" spans="2:12" x14ac:dyDescent="0.2">
      <c r="B103" s="19"/>
      <c r="C103" s="429"/>
      <c r="D103" s="429"/>
      <c r="E103" s="429"/>
      <c r="F103" s="429"/>
      <c r="G103" s="429"/>
      <c r="H103" s="429"/>
      <c r="I103" s="429"/>
      <c r="J103" s="429"/>
      <c r="K103" s="19"/>
      <c r="L103" s="19"/>
    </row>
    <row r="104" spans="2:12" x14ac:dyDescent="0.2">
      <c r="C104" s="429"/>
      <c r="D104" s="429"/>
      <c r="E104" s="429"/>
      <c r="F104" s="429"/>
      <c r="G104" s="429"/>
      <c r="H104" s="429"/>
      <c r="I104" s="429"/>
      <c r="J104" s="429"/>
    </row>
  </sheetData>
  <mergeCells count="31">
    <mergeCell ref="C102:J104"/>
    <mergeCell ref="I48:J48"/>
    <mergeCell ref="I50:J50"/>
    <mergeCell ref="H90:J90"/>
    <mergeCell ref="H100:J100"/>
    <mergeCell ref="D56:E56"/>
    <mergeCell ref="F56:F57"/>
    <mergeCell ref="G56:G57"/>
    <mergeCell ref="H56:J56"/>
    <mergeCell ref="D63:E63"/>
    <mergeCell ref="F63:F64"/>
    <mergeCell ref="G63:G64"/>
    <mergeCell ref="H63:J63"/>
    <mergeCell ref="G46:G47"/>
    <mergeCell ref="H46:H47"/>
    <mergeCell ref="I46:J47"/>
    <mergeCell ref="E47:F47"/>
    <mergeCell ref="E51:F51"/>
    <mergeCell ref="I51:J51"/>
    <mergeCell ref="D46:F46"/>
    <mergeCell ref="I49:J49"/>
    <mergeCell ref="E49:F49"/>
    <mergeCell ref="E48:F48"/>
    <mergeCell ref="E50:F50"/>
    <mergeCell ref="C3:J5"/>
    <mergeCell ref="D15:E15"/>
    <mergeCell ref="F15:F16"/>
    <mergeCell ref="G15:G16"/>
    <mergeCell ref="H15:H16"/>
    <mergeCell ref="I15:I16"/>
    <mergeCell ref="J15:J16"/>
  </mergeCells>
  <phoneticPr fontId="15"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6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95"/>
  <sheetViews>
    <sheetView showGridLines="0" view="pageBreakPreview" topLeftCell="A73" zoomScale="85" zoomScaleNormal="70" zoomScaleSheetLayoutView="85" workbookViewId="0">
      <selection activeCell="A96" sqref="A96:XFD108"/>
    </sheetView>
  </sheetViews>
  <sheetFormatPr defaultRowHeight="12.75" x14ac:dyDescent="0.2"/>
  <cols>
    <col min="1" max="1" width="5.28515625" style="130" customWidth="1"/>
    <col min="2" max="2" width="5.140625" style="130" customWidth="1"/>
    <col min="3" max="3" width="20.5703125" style="130" customWidth="1"/>
    <col min="4" max="4" width="17.140625" style="130" customWidth="1"/>
    <col min="5" max="5" width="13" style="130" customWidth="1"/>
    <col min="6" max="6" width="14.140625" style="130" customWidth="1"/>
    <col min="7" max="8" width="14.28515625" style="130" customWidth="1"/>
    <col min="9" max="9" width="14" style="130" customWidth="1"/>
    <col min="10" max="10" width="13.28515625" style="130" customWidth="1"/>
    <col min="11" max="11" width="14.28515625" style="130" customWidth="1"/>
    <col min="12" max="12" width="13.28515625" style="130" customWidth="1"/>
    <col min="13" max="13" width="14.42578125" style="130" customWidth="1"/>
    <col min="14" max="15" width="14" style="130" customWidth="1"/>
    <col min="16" max="16" width="12.28515625" style="130" customWidth="1"/>
    <col min="17" max="17" width="11.140625" style="130" customWidth="1"/>
    <col min="18" max="18" width="10.28515625" style="130" customWidth="1"/>
    <col min="19" max="19" width="9.140625" style="130"/>
    <col min="20" max="20" width="10.28515625" style="130" customWidth="1"/>
    <col min="21" max="21" width="9.5703125" style="130" customWidth="1"/>
    <col min="22" max="22" width="8.42578125" style="130" customWidth="1"/>
    <col min="23" max="23" width="7.140625" style="130" customWidth="1"/>
    <col min="24" max="24" width="7.85546875" style="130" customWidth="1"/>
    <col min="25" max="25" width="7.28515625" style="130" customWidth="1"/>
    <col min="26" max="16384" width="9.140625" style="130"/>
  </cols>
  <sheetData>
    <row r="1" spans="2:25" ht="13.5" thickBot="1" x14ac:dyDescent="0.25"/>
    <row r="2" spans="2:25" x14ac:dyDescent="0.2">
      <c r="B2" s="131"/>
      <c r="C2" s="193"/>
      <c r="D2" s="193"/>
      <c r="E2" s="193"/>
      <c r="F2" s="193"/>
      <c r="G2" s="193"/>
      <c r="H2" s="193"/>
      <c r="I2" s="193"/>
      <c r="J2" s="193"/>
      <c r="K2" s="193"/>
      <c r="L2" s="193"/>
      <c r="M2" s="193"/>
      <c r="N2" s="193"/>
      <c r="O2" s="193"/>
      <c r="P2" s="193"/>
      <c r="Q2" s="193"/>
      <c r="R2" s="193"/>
      <c r="S2" s="193"/>
      <c r="T2" s="193"/>
      <c r="U2" s="193"/>
      <c r="V2" s="193"/>
      <c r="W2" s="193"/>
      <c r="X2" s="193"/>
      <c r="Y2" s="194"/>
    </row>
    <row r="3" spans="2:25" s="137" customFormat="1" ht="15.75" x14ac:dyDescent="0.25">
      <c r="B3" s="132"/>
      <c r="C3" s="133"/>
      <c r="D3" s="134" t="s">
        <v>614</v>
      </c>
      <c r="E3" s="135"/>
      <c r="F3" s="133"/>
      <c r="G3" s="133"/>
      <c r="H3" s="133"/>
      <c r="I3" s="133"/>
      <c r="J3" s="133"/>
      <c r="K3" s="133"/>
      <c r="L3" s="133"/>
      <c r="M3" s="133"/>
      <c r="N3" s="133"/>
      <c r="O3" s="133"/>
      <c r="P3" s="133"/>
      <c r="Q3" s="133"/>
      <c r="R3" s="133"/>
      <c r="S3" s="133"/>
      <c r="T3" s="133"/>
      <c r="U3" s="133"/>
      <c r="V3" s="133"/>
      <c r="W3" s="133"/>
      <c r="X3" s="133"/>
      <c r="Y3" s="136"/>
    </row>
    <row r="4" spans="2:25" s="137" customFormat="1" ht="14.25" x14ac:dyDescent="0.2">
      <c r="B4" s="132"/>
      <c r="C4" s="133"/>
      <c r="D4" s="133"/>
      <c r="E4" s="133"/>
      <c r="F4" s="133"/>
      <c r="G4" s="133"/>
      <c r="H4" s="133"/>
      <c r="I4" s="133"/>
      <c r="J4" s="133"/>
      <c r="K4" s="133"/>
      <c r="L4" s="133"/>
      <c r="M4" s="133"/>
      <c r="N4" s="133"/>
      <c r="O4" s="133"/>
      <c r="P4" s="133"/>
      <c r="Q4" s="133"/>
      <c r="R4" s="133"/>
      <c r="S4" s="133"/>
      <c r="T4" s="133"/>
      <c r="U4" s="133"/>
      <c r="V4" s="133"/>
      <c r="W4" s="133"/>
      <c r="X4" s="133"/>
      <c r="Y4" s="136"/>
    </row>
    <row r="5" spans="2:25" s="137" customFormat="1" ht="15" x14ac:dyDescent="0.25">
      <c r="B5" s="132"/>
      <c r="C5" s="133"/>
      <c r="D5" s="133"/>
      <c r="E5" s="133"/>
      <c r="F5" s="133"/>
      <c r="G5" s="138" t="s">
        <v>613</v>
      </c>
      <c r="H5" s="133"/>
      <c r="I5" s="133"/>
      <c r="J5" s="133"/>
      <c r="K5" s="133"/>
      <c r="L5" s="133"/>
      <c r="M5" s="133"/>
      <c r="N5" s="133"/>
      <c r="O5" s="133"/>
      <c r="P5" s="133"/>
      <c r="Q5" s="133"/>
      <c r="R5" s="133"/>
      <c r="S5" s="133"/>
      <c r="T5" s="133"/>
      <c r="U5" s="133"/>
      <c r="V5" s="133"/>
      <c r="W5" s="133"/>
      <c r="X5" s="133"/>
      <c r="Y5" s="136"/>
    </row>
    <row r="6" spans="2:25" s="137" customFormat="1" ht="15" x14ac:dyDescent="0.25">
      <c r="B6" s="132"/>
      <c r="C6" s="133"/>
      <c r="D6" s="133"/>
      <c r="E6" s="138"/>
      <c r="F6" s="133"/>
      <c r="H6" s="133"/>
      <c r="I6" s="133"/>
      <c r="J6" s="133"/>
      <c r="K6" s="133"/>
      <c r="L6" s="133"/>
      <c r="M6" s="133"/>
      <c r="N6" s="133"/>
      <c r="O6" s="133"/>
      <c r="P6" s="133"/>
      <c r="Q6" s="133"/>
      <c r="R6" s="133"/>
      <c r="S6" s="133"/>
      <c r="T6" s="133"/>
      <c r="U6" s="133"/>
      <c r="V6" s="133"/>
      <c r="W6" s="133"/>
      <c r="X6" s="133"/>
      <c r="Y6" s="136"/>
    </row>
    <row r="7" spans="2:25" s="137" customFormat="1" ht="14.25" x14ac:dyDescent="0.2">
      <c r="B7" s="132"/>
      <c r="C7" s="133"/>
      <c r="D7" s="133"/>
      <c r="E7" s="133"/>
      <c r="G7" s="133"/>
      <c r="H7" s="133"/>
      <c r="I7" s="133"/>
      <c r="J7" s="133"/>
      <c r="K7" s="133"/>
      <c r="L7" s="133"/>
      <c r="M7" s="133"/>
      <c r="N7" s="133"/>
      <c r="O7" s="133"/>
      <c r="P7" s="133"/>
      <c r="Q7" s="133"/>
      <c r="R7" s="133"/>
      <c r="S7" s="133"/>
      <c r="T7" s="133"/>
      <c r="U7" s="133"/>
      <c r="V7" s="133"/>
      <c r="W7" s="133"/>
      <c r="X7" s="133"/>
      <c r="Y7" s="136"/>
    </row>
    <row r="8" spans="2:25" s="137" customFormat="1" ht="15" x14ac:dyDescent="0.25">
      <c r="B8" s="132"/>
      <c r="C8" s="140" t="s">
        <v>505</v>
      </c>
      <c r="D8" s="128" t="s">
        <v>194</v>
      </c>
      <c r="E8" s="128"/>
      <c r="H8" s="129"/>
      <c r="I8" s="129"/>
      <c r="J8" s="133"/>
      <c r="K8" s="133"/>
      <c r="L8" s="133"/>
      <c r="M8" s="133"/>
      <c r="N8" s="129"/>
      <c r="O8" s="129"/>
      <c r="P8" s="128" t="s">
        <v>497</v>
      </c>
      <c r="Q8" s="128"/>
      <c r="R8" s="128"/>
      <c r="S8" s="141"/>
      <c r="T8" s="133"/>
      <c r="U8" s="133"/>
      <c r="V8" s="133"/>
      <c r="W8" s="133"/>
      <c r="X8" s="133"/>
      <c r="Y8" s="136"/>
    </row>
    <row r="9" spans="2:25" s="137" customFormat="1" ht="15" x14ac:dyDescent="0.25">
      <c r="B9" s="132"/>
      <c r="C9" s="129"/>
      <c r="D9" s="129"/>
      <c r="E9" s="129"/>
      <c r="G9" s="139" t="s">
        <v>618</v>
      </c>
      <c r="H9" s="129"/>
      <c r="I9" s="129"/>
      <c r="J9" s="133"/>
      <c r="K9" s="133"/>
      <c r="L9" s="133"/>
      <c r="M9" s="133"/>
      <c r="N9" s="129"/>
      <c r="O9" s="129"/>
      <c r="P9" s="129"/>
      <c r="Q9" s="129"/>
      <c r="R9" s="129"/>
      <c r="S9" s="129"/>
      <c r="T9" s="133"/>
      <c r="U9" s="133"/>
      <c r="V9" s="133"/>
      <c r="W9" s="133"/>
      <c r="X9" s="133"/>
      <c r="Y9" s="136"/>
    </row>
    <row r="10" spans="2:25" s="137" customFormat="1" ht="15" x14ac:dyDescent="0.25">
      <c r="B10" s="132"/>
      <c r="C10" s="133"/>
      <c r="D10" s="129"/>
      <c r="E10" s="129"/>
      <c r="F10" s="129"/>
      <c r="G10" s="129"/>
      <c r="H10" s="129"/>
      <c r="I10" s="129"/>
      <c r="J10" s="133"/>
      <c r="K10" s="133"/>
      <c r="L10" s="133"/>
      <c r="M10" s="133"/>
      <c r="N10" s="129"/>
      <c r="O10" s="129"/>
      <c r="P10" s="129" t="s">
        <v>498</v>
      </c>
      <c r="Q10" s="483" t="s">
        <v>562</v>
      </c>
      <c r="R10" s="483"/>
      <c r="S10" s="483"/>
      <c r="T10" s="133"/>
      <c r="U10" s="133"/>
      <c r="V10" s="133"/>
      <c r="W10" s="133"/>
      <c r="X10" s="133"/>
      <c r="Y10" s="136"/>
    </row>
    <row r="11" spans="2:25" s="137" customFormat="1" ht="15" x14ac:dyDescent="0.25">
      <c r="B11" s="132"/>
      <c r="C11" s="133"/>
      <c r="D11" s="129"/>
      <c r="E11" s="129"/>
      <c r="F11" s="129"/>
      <c r="G11" s="129"/>
      <c r="H11" s="129"/>
      <c r="I11" s="129"/>
      <c r="J11" s="133"/>
      <c r="K11" s="133"/>
      <c r="L11" s="133"/>
      <c r="M11" s="133"/>
      <c r="N11" s="133"/>
      <c r="O11" s="129"/>
      <c r="P11" s="129" t="s">
        <v>499</v>
      </c>
      <c r="Q11" s="484" t="s">
        <v>563</v>
      </c>
      <c r="R11" s="484"/>
      <c r="S11" s="484"/>
      <c r="T11" s="133"/>
      <c r="U11" s="133"/>
      <c r="V11" s="133"/>
      <c r="W11" s="133"/>
      <c r="X11" s="133"/>
      <c r="Y11" s="136"/>
    </row>
    <row r="12" spans="2:25" s="137" customFormat="1" ht="15" x14ac:dyDescent="0.25">
      <c r="B12" s="132"/>
      <c r="C12" s="133"/>
      <c r="D12" s="129"/>
      <c r="E12" s="129"/>
      <c r="F12" s="129"/>
      <c r="G12" s="129"/>
      <c r="H12" s="129"/>
      <c r="I12" s="129"/>
      <c r="J12" s="133"/>
      <c r="K12" s="133"/>
      <c r="L12" s="133"/>
      <c r="M12" s="133"/>
      <c r="N12" s="133"/>
      <c r="O12" s="129"/>
      <c r="P12" s="129" t="s">
        <v>500</v>
      </c>
      <c r="Q12" s="484" t="s">
        <v>564</v>
      </c>
      <c r="R12" s="484"/>
      <c r="S12" s="484"/>
      <c r="T12" s="133"/>
      <c r="U12" s="133"/>
      <c r="V12" s="133"/>
      <c r="W12" s="133"/>
      <c r="X12" s="133"/>
      <c r="Y12" s="136"/>
    </row>
    <row r="13" spans="2:25" s="137" customFormat="1" ht="15" x14ac:dyDescent="0.25">
      <c r="B13" s="132"/>
      <c r="C13" s="133"/>
      <c r="D13" s="129"/>
      <c r="E13" s="129"/>
      <c r="F13" s="129"/>
      <c r="G13" s="129"/>
      <c r="H13" s="129"/>
      <c r="I13" s="129"/>
      <c r="J13" s="133"/>
      <c r="K13" s="133"/>
      <c r="L13" s="133"/>
      <c r="M13" s="133"/>
      <c r="N13" s="133"/>
      <c r="O13" s="129"/>
      <c r="P13" s="129" t="s">
        <v>501</v>
      </c>
      <c r="Q13" s="484" t="s">
        <v>565</v>
      </c>
      <c r="R13" s="484"/>
      <c r="S13" s="484"/>
      <c r="T13" s="133"/>
      <c r="U13" s="133"/>
      <c r="V13" s="133"/>
      <c r="W13" s="133"/>
      <c r="X13" s="133"/>
      <c r="Y13" s="136"/>
    </row>
    <row r="14" spans="2:25" s="137" customFormat="1" ht="15.75" thickBot="1" x14ac:dyDescent="0.3">
      <c r="B14" s="132"/>
      <c r="C14" s="129" t="s">
        <v>506</v>
      </c>
      <c r="D14" s="133"/>
      <c r="E14" s="133"/>
      <c r="F14" s="133"/>
      <c r="G14" s="133"/>
      <c r="H14" s="133"/>
      <c r="I14" s="133"/>
      <c r="J14" s="133"/>
      <c r="K14" s="133"/>
      <c r="L14" s="133"/>
      <c r="M14" s="133"/>
      <c r="N14" s="133"/>
      <c r="O14" s="133"/>
      <c r="P14" s="133"/>
      <c r="Q14" s="133"/>
      <c r="R14" s="133"/>
      <c r="S14" s="133"/>
      <c r="T14" s="133"/>
      <c r="U14" s="133"/>
      <c r="V14" s="133"/>
      <c r="W14" s="133"/>
      <c r="X14" s="133"/>
      <c r="Y14" s="136"/>
    </row>
    <row r="15" spans="2:25" s="144" customFormat="1" ht="15" customHeight="1" x14ac:dyDescent="0.25">
      <c r="B15" s="142"/>
      <c r="C15" s="485" t="s">
        <v>507</v>
      </c>
      <c r="D15" s="487" t="s">
        <v>504</v>
      </c>
      <c r="E15" s="496" t="s">
        <v>255</v>
      </c>
      <c r="F15" s="497"/>
      <c r="G15" s="497"/>
      <c r="H15" s="498"/>
      <c r="I15" s="480" t="s">
        <v>508</v>
      </c>
      <c r="J15" s="481"/>
      <c r="K15" s="481"/>
      <c r="L15" s="481"/>
      <c r="M15" s="481"/>
      <c r="N15" s="481"/>
      <c r="O15" s="481"/>
      <c r="P15" s="482"/>
      <c r="Q15" s="480" t="s">
        <v>509</v>
      </c>
      <c r="R15" s="481"/>
      <c r="S15" s="481"/>
      <c r="T15" s="481"/>
      <c r="U15" s="481"/>
      <c r="V15" s="481"/>
      <c r="W15" s="481"/>
      <c r="X15" s="482"/>
      <c r="Y15" s="143"/>
    </row>
    <row r="16" spans="2:25" s="144" customFormat="1" ht="15" x14ac:dyDescent="0.25">
      <c r="B16" s="142"/>
      <c r="C16" s="486"/>
      <c r="D16" s="488"/>
      <c r="E16" s="499"/>
      <c r="F16" s="500"/>
      <c r="G16" s="500"/>
      <c r="H16" s="501"/>
      <c r="I16" s="479" t="s">
        <v>510</v>
      </c>
      <c r="J16" s="477"/>
      <c r="K16" s="477"/>
      <c r="L16" s="477"/>
      <c r="M16" s="477" t="s">
        <v>511</v>
      </c>
      <c r="N16" s="477"/>
      <c r="O16" s="477"/>
      <c r="P16" s="478"/>
      <c r="Q16" s="479" t="s">
        <v>510</v>
      </c>
      <c r="R16" s="477"/>
      <c r="S16" s="477"/>
      <c r="T16" s="477"/>
      <c r="U16" s="477" t="s">
        <v>511</v>
      </c>
      <c r="V16" s="477"/>
      <c r="W16" s="477"/>
      <c r="X16" s="478"/>
      <c r="Y16" s="143"/>
    </row>
    <row r="17" spans="2:25" s="144" customFormat="1" ht="15" x14ac:dyDescent="0.25">
      <c r="B17" s="142"/>
      <c r="C17" s="486"/>
      <c r="D17" s="488"/>
      <c r="E17" s="479" t="s">
        <v>512</v>
      </c>
      <c r="F17" s="477"/>
      <c r="G17" s="477" t="s">
        <v>513</v>
      </c>
      <c r="H17" s="477"/>
      <c r="I17" s="479" t="s">
        <v>512</v>
      </c>
      <c r="J17" s="477"/>
      <c r="K17" s="477" t="s">
        <v>513</v>
      </c>
      <c r="L17" s="477"/>
      <c r="M17" s="477" t="s">
        <v>512</v>
      </c>
      <c r="N17" s="477"/>
      <c r="O17" s="477" t="s">
        <v>513</v>
      </c>
      <c r="P17" s="478"/>
      <c r="Q17" s="479" t="s">
        <v>512</v>
      </c>
      <c r="R17" s="477"/>
      <c r="S17" s="477" t="s">
        <v>513</v>
      </c>
      <c r="T17" s="477"/>
      <c r="U17" s="477" t="s">
        <v>512</v>
      </c>
      <c r="V17" s="477"/>
      <c r="W17" s="477" t="s">
        <v>513</v>
      </c>
      <c r="X17" s="478"/>
      <c r="Y17" s="143"/>
    </row>
    <row r="18" spans="2:25" s="144" customFormat="1" ht="15" customHeight="1" thickBot="1" x14ac:dyDescent="0.3">
      <c r="B18" s="142"/>
      <c r="C18" s="486"/>
      <c r="D18" s="488"/>
      <c r="E18" s="195" t="s">
        <v>514</v>
      </c>
      <c r="F18" s="196" t="s">
        <v>515</v>
      </c>
      <c r="G18" s="196" t="s">
        <v>514</v>
      </c>
      <c r="H18" s="196" t="s">
        <v>515</v>
      </c>
      <c r="I18" s="195" t="s">
        <v>514</v>
      </c>
      <c r="J18" s="196" t="s">
        <v>515</v>
      </c>
      <c r="K18" s="196" t="s">
        <v>514</v>
      </c>
      <c r="L18" s="196" t="s">
        <v>515</v>
      </c>
      <c r="M18" s="196" t="s">
        <v>514</v>
      </c>
      <c r="N18" s="196" t="s">
        <v>515</v>
      </c>
      <c r="O18" s="196" t="s">
        <v>514</v>
      </c>
      <c r="P18" s="197" t="s">
        <v>515</v>
      </c>
      <c r="Q18" s="195" t="s">
        <v>514</v>
      </c>
      <c r="R18" s="196" t="s">
        <v>515</v>
      </c>
      <c r="S18" s="196" t="s">
        <v>514</v>
      </c>
      <c r="T18" s="196" t="s">
        <v>515</v>
      </c>
      <c r="U18" s="196" t="s">
        <v>514</v>
      </c>
      <c r="V18" s="196" t="s">
        <v>515</v>
      </c>
      <c r="W18" s="196" t="s">
        <v>514</v>
      </c>
      <c r="X18" s="197" t="s">
        <v>515</v>
      </c>
      <c r="Y18" s="143"/>
    </row>
    <row r="19" spans="2:25" s="144" customFormat="1" ht="20.100000000000001" customHeight="1" x14ac:dyDescent="0.25">
      <c r="B19" s="142"/>
      <c r="C19" s="198" t="s">
        <v>9</v>
      </c>
      <c r="D19" s="199">
        <v>16</v>
      </c>
      <c r="E19" s="200"/>
      <c r="F19" s="201"/>
      <c r="G19" s="201"/>
      <c r="H19" s="202"/>
      <c r="I19" s="200"/>
      <c r="J19" s="201"/>
      <c r="K19" s="201"/>
      <c r="L19" s="201"/>
      <c r="M19" s="201"/>
      <c r="N19" s="201"/>
      <c r="O19" s="201"/>
      <c r="P19" s="202"/>
      <c r="Q19" s="200">
        <v>17</v>
      </c>
      <c r="R19" s="201">
        <v>2569</v>
      </c>
      <c r="S19" s="201">
        <v>47</v>
      </c>
      <c r="T19" s="201">
        <v>2248</v>
      </c>
      <c r="U19" s="201"/>
      <c r="V19" s="201"/>
      <c r="W19" s="201"/>
      <c r="X19" s="202"/>
      <c r="Y19" s="143"/>
    </row>
    <row r="20" spans="2:25" s="144" customFormat="1" ht="20.100000000000001" customHeight="1" x14ac:dyDescent="0.25">
      <c r="B20" s="142"/>
      <c r="C20" s="203" t="s">
        <v>195</v>
      </c>
      <c r="D20" s="204">
        <v>5</v>
      </c>
      <c r="E20" s="205"/>
      <c r="F20" s="206"/>
      <c r="G20" s="206"/>
      <c r="H20" s="207"/>
      <c r="I20" s="205"/>
      <c r="J20" s="206"/>
      <c r="K20" s="206"/>
      <c r="L20" s="206"/>
      <c r="M20" s="206"/>
      <c r="N20" s="206"/>
      <c r="O20" s="206"/>
      <c r="P20" s="207"/>
      <c r="Q20" s="306">
        <v>15</v>
      </c>
      <c r="R20" s="307">
        <v>2870</v>
      </c>
      <c r="S20" s="307">
        <v>3</v>
      </c>
      <c r="T20" s="307">
        <v>190</v>
      </c>
      <c r="U20" s="307"/>
      <c r="V20" s="206"/>
      <c r="W20" s="206"/>
      <c r="X20" s="207"/>
      <c r="Y20" s="143"/>
    </row>
    <row r="21" spans="2:25" s="144" customFormat="1" ht="20.100000000000001" customHeight="1" x14ac:dyDescent="0.25">
      <c r="B21" s="142"/>
      <c r="C21" s="203" t="s">
        <v>196</v>
      </c>
      <c r="D21" s="204">
        <v>8</v>
      </c>
      <c r="E21" s="205"/>
      <c r="F21" s="206"/>
      <c r="G21" s="206"/>
      <c r="H21" s="207"/>
      <c r="I21" s="205"/>
      <c r="J21" s="206"/>
      <c r="K21" s="206"/>
      <c r="L21" s="206"/>
      <c r="M21" s="206"/>
      <c r="N21" s="206"/>
      <c r="O21" s="206"/>
      <c r="P21" s="207"/>
      <c r="Q21" s="309">
        <v>13</v>
      </c>
      <c r="R21" s="310">
        <v>1724</v>
      </c>
      <c r="S21" s="310">
        <v>52</v>
      </c>
      <c r="T21" s="310">
        <v>3906</v>
      </c>
      <c r="U21" s="206"/>
      <c r="V21" s="206"/>
      <c r="W21" s="206"/>
      <c r="X21" s="207"/>
      <c r="Y21" s="143"/>
    </row>
    <row r="22" spans="2:25" s="144" customFormat="1" ht="20.100000000000001" customHeight="1" x14ac:dyDescent="0.25">
      <c r="B22" s="142"/>
      <c r="C22" s="203" t="s">
        <v>197</v>
      </c>
      <c r="D22" s="362">
        <v>7</v>
      </c>
      <c r="E22" s="358"/>
      <c r="F22" s="206"/>
      <c r="G22" s="206"/>
      <c r="H22" s="207"/>
      <c r="I22" s="358">
        <v>4</v>
      </c>
      <c r="J22" s="206">
        <v>1370</v>
      </c>
      <c r="K22" s="206"/>
      <c r="L22" s="206"/>
      <c r="M22" s="206"/>
      <c r="N22" s="206"/>
      <c r="O22" s="206"/>
      <c r="P22" s="207"/>
      <c r="Q22" s="357">
        <v>3</v>
      </c>
      <c r="R22" s="206">
        <v>592</v>
      </c>
      <c r="S22" s="308"/>
      <c r="T22" s="308"/>
      <c r="U22" s="308"/>
      <c r="V22" s="206"/>
      <c r="W22" s="206"/>
      <c r="X22" s="207"/>
      <c r="Y22" s="143"/>
    </row>
    <row r="23" spans="2:25" s="144" customFormat="1" ht="20.100000000000001" customHeight="1" x14ac:dyDescent="0.25">
      <c r="B23" s="142"/>
      <c r="C23" s="203" t="s">
        <v>198</v>
      </c>
      <c r="D23" s="381">
        <v>4</v>
      </c>
      <c r="E23" s="359"/>
      <c r="F23" s="360"/>
      <c r="G23" s="360"/>
      <c r="H23" s="361"/>
      <c r="I23" s="359"/>
      <c r="J23" s="360"/>
      <c r="K23" s="360"/>
      <c r="L23" s="360"/>
      <c r="M23" s="360"/>
      <c r="N23" s="360"/>
      <c r="O23" s="360"/>
      <c r="P23" s="361"/>
      <c r="Q23" s="359">
        <v>3</v>
      </c>
      <c r="R23" s="360">
        <v>1521</v>
      </c>
      <c r="S23" s="206"/>
      <c r="T23" s="206"/>
      <c r="U23" s="206"/>
      <c r="V23" s="206"/>
      <c r="W23" s="206"/>
      <c r="X23" s="207"/>
      <c r="Y23" s="143"/>
    </row>
    <row r="24" spans="2:25" s="144" customFormat="1" ht="20.100000000000001" customHeight="1" x14ac:dyDescent="0.25">
      <c r="B24" s="142"/>
      <c r="C24" s="203" t="s">
        <v>199</v>
      </c>
      <c r="D24" s="382">
        <v>10</v>
      </c>
      <c r="E24" s="383"/>
      <c r="F24" s="384"/>
      <c r="G24" s="384"/>
      <c r="H24" s="384"/>
      <c r="I24" s="383"/>
      <c r="J24" s="384"/>
      <c r="K24" s="384"/>
      <c r="L24" s="384"/>
      <c r="M24" s="384"/>
      <c r="N24" s="384"/>
      <c r="O24" s="384"/>
      <c r="P24" s="385"/>
      <c r="Q24" s="359">
        <v>4</v>
      </c>
      <c r="R24" s="360">
        <v>1330</v>
      </c>
      <c r="S24" s="360">
        <v>13</v>
      </c>
      <c r="T24" s="360">
        <v>640</v>
      </c>
      <c r="U24" s="384"/>
      <c r="V24" s="384"/>
      <c r="W24" s="384"/>
      <c r="X24" s="207"/>
      <c r="Y24" s="143"/>
    </row>
    <row r="25" spans="2:25" s="144" customFormat="1" ht="20.100000000000001" customHeight="1" x14ac:dyDescent="0.25">
      <c r="B25" s="142"/>
      <c r="C25" s="203" t="s">
        <v>200</v>
      </c>
      <c r="D25" s="204">
        <v>2</v>
      </c>
      <c r="E25" s="205"/>
      <c r="F25" s="206"/>
      <c r="G25" s="206"/>
      <c r="H25" s="207"/>
      <c r="I25" s="205">
        <v>1</v>
      </c>
      <c r="J25" s="206">
        <v>345</v>
      </c>
      <c r="K25" s="206">
        <v>3</v>
      </c>
      <c r="L25" s="206">
        <v>345</v>
      </c>
      <c r="M25" s="206"/>
      <c r="N25" s="206"/>
      <c r="O25" s="206"/>
      <c r="P25" s="207"/>
      <c r="Q25" s="205">
        <v>1</v>
      </c>
      <c r="R25" s="206">
        <v>1000</v>
      </c>
      <c r="S25" s="206">
        <v>5</v>
      </c>
      <c r="T25" s="206">
        <v>1000</v>
      </c>
      <c r="U25" s="206"/>
      <c r="V25" s="308"/>
      <c r="W25" s="308"/>
      <c r="X25" s="207"/>
      <c r="Y25" s="143"/>
    </row>
    <row r="26" spans="2:25" s="144" customFormat="1" ht="20.100000000000001" customHeight="1" x14ac:dyDescent="0.25">
      <c r="B26" s="142"/>
      <c r="C26" s="203" t="s">
        <v>201</v>
      </c>
      <c r="D26" s="204">
        <v>4</v>
      </c>
      <c r="E26" s="205" t="s">
        <v>1294</v>
      </c>
      <c r="F26" s="206" t="s">
        <v>1294</v>
      </c>
      <c r="G26" s="206"/>
      <c r="H26" s="207"/>
      <c r="I26" s="205">
        <v>4</v>
      </c>
      <c r="J26" s="206">
        <v>1597</v>
      </c>
      <c r="K26" s="206">
        <v>10</v>
      </c>
      <c r="L26" s="206">
        <v>438</v>
      </c>
      <c r="M26" s="206"/>
      <c r="N26" s="206"/>
      <c r="O26" s="206"/>
      <c r="P26" s="207"/>
      <c r="Q26" s="205"/>
      <c r="R26" s="206"/>
      <c r="S26" s="206"/>
      <c r="T26" s="206"/>
      <c r="U26" s="206"/>
      <c r="V26" s="206"/>
      <c r="W26" s="206"/>
      <c r="X26" s="207"/>
      <c r="Y26" s="143"/>
    </row>
    <row r="27" spans="2:25" s="144" customFormat="1" ht="20.100000000000001" customHeight="1" x14ac:dyDescent="0.25">
      <c r="B27" s="142"/>
      <c r="C27" s="203" t="s">
        <v>202</v>
      </c>
      <c r="D27" s="204">
        <v>1</v>
      </c>
      <c r="E27" s="205"/>
      <c r="F27" s="206"/>
      <c r="G27" s="206"/>
      <c r="H27" s="207"/>
      <c r="I27" s="205"/>
      <c r="J27" s="206"/>
      <c r="K27" s="206">
        <v>1</v>
      </c>
      <c r="L27" s="206">
        <v>101</v>
      </c>
      <c r="M27" s="206"/>
      <c r="N27" s="206"/>
      <c r="O27" s="206"/>
      <c r="P27" s="207"/>
      <c r="Q27" s="205"/>
      <c r="R27" s="206"/>
      <c r="S27" s="206"/>
      <c r="T27" s="206"/>
      <c r="U27" s="206"/>
      <c r="V27" s="206"/>
      <c r="W27" s="206"/>
      <c r="X27" s="207"/>
      <c r="Y27" s="143"/>
    </row>
    <row r="28" spans="2:25" s="144" customFormat="1" ht="20.100000000000001" customHeight="1" x14ac:dyDescent="0.25">
      <c r="B28" s="142"/>
      <c r="C28" s="203" t="s">
        <v>203</v>
      </c>
      <c r="D28" s="204">
        <v>11</v>
      </c>
      <c r="E28" s="205"/>
      <c r="F28" s="206"/>
      <c r="G28" s="206"/>
      <c r="H28" s="207"/>
      <c r="I28" s="205"/>
      <c r="J28" s="206"/>
      <c r="K28" s="206"/>
      <c r="L28" s="206"/>
      <c r="M28" s="206"/>
      <c r="N28" s="206"/>
      <c r="O28" s="206"/>
      <c r="P28" s="207"/>
      <c r="Q28" s="205">
        <v>11</v>
      </c>
      <c r="R28" s="206">
        <v>1500</v>
      </c>
      <c r="S28" s="206">
        <v>20</v>
      </c>
      <c r="T28" s="206">
        <v>2200</v>
      </c>
      <c r="U28" s="206"/>
      <c r="V28" s="206"/>
      <c r="W28" s="206"/>
      <c r="X28" s="207"/>
      <c r="Y28" s="143"/>
    </row>
    <row r="29" spans="2:25" s="144" customFormat="1" ht="20.100000000000001" customHeight="1" x14ac:dyDescent="0.25">
      <c r="B29" s="142"/>
      <c r="C29" s="203" t="s">
        <v>204</v>
      </c>
      <c r="D29" s="204">
        <v>3</v>
      </c>
      <c r="E29" s="205"/>
      <c r="F29" s="206"/>
      <c r="G29" s="206"/>
      <c r="H29" s="207"/>
      <c r="I29" s="205"/>
      <c r="J29" s="206"/>
      <c r="K29" s="206"/>
      <c r="L29" s="206"/>
      <c r="M29" s="206"/>
      <c r="N29" s="206"/>
      <c r="O29" s="206"/>
      <c r="P29" s="207"/>
      <c r="Q29" s="205">
        <v>3</v>
      </c>
      <c r="R29" s="206">
        <v>1150</v>
      </c>
      <c r="S29" s="206"/>
      <c r="T29" s="206"/>
      <c r="U29" s="206"/>
      <c r="V29" s="206"/>
      <c r="W29" s="206"/>
      <c r="X29" s="207"/>
      <c r="Y29" s="143"/>
    </row>
    <row r="30" spans="2:25" s="144" customFormat="1" ht="20.100000000000001" customHeight="1" x14ac:dyDescent="0.25">
      <c r="B30" s="142"/>
      <c r="C30" s="203" t="s">
        <v>205</v>
      </c>
      <c r="D30" s="204">
        <v>19</v>
      </c>
      <c r="E30" s="205"/>
      <c r="F30" s="206"/>
      <c r="G30" s="206"/>
      <c r="H30" s="207"/>
      <c r="I30" s="205"/>
      <c r="J30" s="206"/>
      <c r="K30" s="206"/>
      <c r="L30" s="206"/>
      <c r="M30" s="206"/>
      <c r="N30" s="206"/>
      <c r="O30" s="206"/>
      <c r="P30" s="207"/>
      <c r="Q30" s="205">
        <v>18</v>
      </c>
      <c r="R30" s="206">
        <v>4531</v>
      </c>
      <c r="S30" s="206">
        <v>41</v>
      </c>
      <c r="T30" s="206">
        <v>1871</v>
      </c>
      <c r="U30" s="206"/>
      <c r="V30" s="206"/>
      <c r="W30" s="206"/>
      <c r="X30" s="207"/>
      <c r="Y30" s="143"/>
    </row>
    <row r="31" spans="2:25" s="144" customFormat="1" ht="20.100000000000001" customHeight="1" x14ac:dyDescent="0.25">
      <c r="B31" s="142"/>
      <c r="C31" s="203" t="s">
        <v>206</v>
      </c>
      <c r="D31" s="204">
        <v>7</v>
      </c>
      <c r="E31" s="205"/>
      <c r="F31" s="206"/>
      <c r="G31" s="206"/>
      <c r="H31" s="207"/>
      <c r="I31" s="205"/>
      <c r="J31" s="206"/>
      <c r="K31" s="206"/>
      <c r="L31" s="206"/>
      <c r="M31" s="206"/>
      <c r="N31" s="206"/>
      <c r="O31" s="206"/>
      <c r="P31" s="207"/>
      <c r="Q31" s="205">
        <v>6</v>
      </c>
      <c r="R31" s="206">
        <v>1560</v>
      </c>
      <c r="S31" s="206"/>
      <c r="T31" s="206"/>
      <c r="U31" s="206"/>
      <c r="V31" s="206"/>
      <c r="W31" s="206"/>
      <c r="X31" s="207"/>
      <c r="Y31" s="143"/>
    </row>
    <row r="32" spans="2:25" s="144" customFormat="1" ht="20.100000000000001" customHeight="1" x14ac:dyDescent="0.25">
      <c r="B32" s="142"/>
      <c r="C32" s="203" t="s">
        <v>207</v>
      </c>
      <c r="D32" s="204">
        <v>8</v>
      </c>
      <c r="E32" s="205"/>
      <c r="F32" s="206"/>
      <c r="G32" s="206"/>
      <c r="H32" s="207"/>
      <c r="I32" s="205"/>
      <c r="J32" s="206"/>
      <c r="K32" s="206"/>
      <c r="L32" s="206"/>
      <c r="M32" s="206"/>
      <c r="N32" s="206"/>
      <c r="O32" s="206"/>
      <c r="P32" s="207"/>
      <c r="Q32" s="205">
        <v>7</v>
      </c>
      <c r="R32" s="206">
        <v>1658</v>
      </c>
      <c r="S32" s="206">
        <v>1</v>
      </c>
      <c r="T32" s="206">
        <v>107</v>
      </c>
      <c r="U32" s="206"/>
      <c r="V32" s="206"/>
      <c r="W32" s="206"/>
      <c r="X32" s="207"/>
      <c r="Y32" s="143"/>
    </row>
    <row r="33" spans="2:25" s="144" customFormat="1" ht="20.100000000000001" customHeight="1" x14ac:dyDescent="0.25">
      <c r="B33" s="142"/>
      <c r="C33" s="203" t="s">
        <v>208</v>
      </c>
      <c r="D33" s="204"/>
      <c r="E33" s="205"/>
      <c r="F33" s="206"/>
      <c r="G33" s="206"/>
      <c r="H33" s="207"/>
      <c r="I33" s="205"/>
      <c r="J33" s="206"/>
      <c r="K33" s="206"/>
      <c r="L33" s="206"/>
      <c r="M33" s="206"/>
      <c r="N33" s="206"/>
      <c r="O33" s="206"/>
      <c r="P33" s="207"/>
      <c r="Q33" s="205"/>
      <c r="R33" s="206"/>
      <c r="S33" s="206"/>
      <c r="T33" s="206"/>
      <c r="U33" s="206"/>
      <c r="V33" s="206"/>
      <c r="W33" s="206"/>
      <c r="X33" s="207"/>
      <c r="Y33" s="143"/>
    </row>
    <row r="34" spans="2:25" s="144" customFormat="1" ht="20.100000000000001" customHeight="1" thickBot="1" x14ac:dyDescent="0.3">
      <c r="B34" s="142"/>
      <c r="C34" s="208" t="s">
        <v>209</v>
      </c>
      <c r="D34" s="209">
        <v>4</v>
      </c>
      <c r="E34" s="210"/>
      <c r="F34" s="211"/>
      <c r="G34" s="211"/>
      <c r="H34" s="212"/>
      <c r="I34" s="210">
        <v>1</v>
      </c>
      <c r="J34" s="211">
        <v>150</v>
      </c>
      <c r="K34" s="211">
        <v>2</v>
      </c>
      <c r="L34" s="211">
        <v>183</v>
      </c>
      <c r="M34" s="211"/>
      <c r="N34" s="211"/>
      <c r="O34" s="211"/>
      <c r="P34" s="212"/>
      <c r="Q34" s="210">
        <v>7</v>
      </c>
      <c r="R34" s="211">
        <v>823</v>
      </c>
      <c r="S34" s="211">
        <v>15</v>
      </c>
      <c r="T34" s="211">
        <v>2354</v>
      </c>
      <c r="U34" s="211"/>
      <c r="V34" s="211"/>
      <c r="W34" s="211"/>
      <c r="X34" s="212"/>
      <c r="Y34" s="143"/>
    </row>
    <row r="35" spans="2:25" s="137" customFormat="1" ht="14.25" x14ac:dyDescent="0.2">
      <c r="B35" s="132"/>
      <c r="C35" s="133" t="s">
        <v>516</v>
      </c>
      <c r="D35" s="133"/>
      <c r="E35" s="133"/>
      <c r="F35" s="133"/>
      <c r="G35" s="133"/>
      <c r="H35" s="133"/>
      <c r="I35" s="133"/>
      <c r="J35" s="133"/>
      <c r="K35" s="133"/>
      <c r="L35" s="133"/>
      <c r="M35" s="133"/>
      <c r="N35" s="133"/>
      <c r="O35" s="133"/>
      <c r="P35" s="133"/>
      <c r="Q35" s="133"/>
      <c r="R35" s="133"/>
      <c r="S35" s="133"/>
      <c r="T35" s="133"/>
      <c r="U35" s="133"/>
      <c r="V35" s="133"/>
      <c r="W35" s="133"/>
      <c r="X35" s="133"/>
      <c r="Y35" s="136"/>
    </row>
    <row r="36" spans="2:25" s="137" customFormat="1" ht="14.25" x14ac:dyDescent="0.2">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6"/>
    </row>
    <row r="37" spans="2:25" s="137" customFormat="1" ht="14.25" x14ac:dyDescent="0.2">
      <c r="B37" s="132"/>
      <c r="C37" s="133"/>
      <c r="D37" s="133"/>
      <c r="E37" s="133"/>
      <c r="F37" s="133"/>
      <c r="G37" s="133"/>
      <c r="H37" s="133"/>
      <c r="I37" s="133"/>
      <c r="J37" s="133"/>
      <c r="K37" s="133"/>
      <c r="L37" s="133"/>
      <c r="M37" s="133"/>
      <c r="N37" s="133"/>
      <c r="O37" s="133"/>
      <c r="P37" s="133"/>
      <c r="Q37" s="133"/>
      <c r="R37" s="133"/>
      <c r="S37" s="133"/>
      <c r="T37" s="133"/>
      <c r="U37" s="133"/>
      <c r="V37" s="133"/>
      <c r="W37" s="133"/>
      <c r="X37" s="133"/>
      <c r="Y37" s="136"/>
    </row>
    <row r="38" spans="2:25" s="137" customFormat="1" ht="15.75" thickBot="1" x14ac:dyDescent="0.3">
      <c r="B38" s="132"/>
      <c r="C38" s="129" t="s">
        <v>517</v>
      </c>
      <c r="D38" s="133"/>
      <c r="E38" s="133"/>
      <c r="F38" s="133"/>
      <c r="G38" s="133"/>
      <c r="H38" s="133"/>
      <c r="I38" s="133"/>
      <c r="J38" s="133"/>
      <c r="K38" s="133"/>
      <c r="L38" s="129"/>
      <c r="M38" s="133"/>
      <c r="N38" s="133"/>
      <c r="O38" s="133"/>
      <c r="P38" s="133"/>
      <c r="Q38" s="133"/>
      <c r="R38" s="133"/>
      <c r="S38" s="133"/>
      <c r="T38" s="133"/>
      <c r="U38" s="133"/>
      <c r="V38" s="133"/>
      <c r="W38" s="133"/>
      <c r="X38" s="133"/>
      <c r="Y38" s="136"/>
    </row>
    <row r="39" spans="2:25" s="153" customFormat="1" ht="21.75" customHeight="1" x14ac:dyDescent="0.25">
      <c r="B39" s="150"/>
      <c r="C39" s="489" t="s">
        <v>507</v>
      </c>
      <c r="D39" s="491" t="s">
        <v>518</v>
      </c>
      <c r="E39" s="493" t="s">
        <v>519</v>
      </c>
      <c r="F39" s="494"/>
      <c r="G39" s="494"/>
      <c r="H39" s="494"/>
      <c r="I39" s="494"/>
      <c r="J39" s="494"/>
      <c r="K39" s="494"/>
      <c r="L39" s="494"/>
      <c r="M39" s="494"/>
      <c r="N39" s="494"/>
      <c r="O39" s="495"/>
      <c r="P39" s="151"/>
      <c r="Q39" s="151"/>
      <c r="R39" s="151"/>
      <c r="S39" s="151"/>
      <c r="T39" s="151"/>
      <c r="U39" s="151"/>
      <c r="V39" s="151"/>
      <c r="W39" s="151"/>
      <c r="X39" s="151"/>
      <c r="Y39" s="152"/>
    </row>
    <row r="40" spans="2:25" s="153" customFormat="1" ht="60.75" customHeight="1" thickBot="1" x14ac:dyDescent="0.3">
      <c r="B40" s="150"/>
      <c r="C40" s="490"/>
      <c r="D40" s="492"/>
      <c r="E40" s="213" t="s">
        <v>520</v>
      </c>
      <c r="F40" s="213" t="s">
        <v>521</v>
      </c>
      <c r="G40" s="213" t="s">
        <v>522</v>
      </c>
      <c r="H40" s="213" t="s">
        <v>558</v>
      </c>
      <c r="I40" s="213" t="s">
        <v>559</v>
      </c>
      <c r="J40" s="213" t="s">
        <v>523</v>
      </c>
      <c r="K40" s="213" t="s">
        <v>524</v>
      </c>
      <c r="L40" s="213" t="s">
        <v>525</v>
      </c>
      <c r="M40" s="213" t="s">
        <v>526</v>
      </c>
      <c r="N40" s="213" t="s">
        <v>527</v>
      </c>
      <c r="O40" s="214" t="s">
        <v>528</v>
      </c>
      <c r="P40" s="151"/>
      <c r="Q40" s="151"/>
      <c r="R40" s="151"/>
      <c r="S40" s="151"/>
      <c r="T40" s="151"/>
      <c r="U40" s="151"/>
      <c r="V40" s="151"/>
      <c r="W40" s="151"/>
      <c r="X40" s="151"/>
      <c r="Y40" s="152"/>
    </row>
    <row r="41" spans="2:25" s="153" customFormat="1" ht="20.100000000000001" customHeight="1" x14ac:dyDescent="0.25">
      <c r="B41" s="150"/>
      <c r="C41" s="215" t="s">
        <v>9</v>
      </c>
      <c r="D41" s="191">
        <v>143</v>
      </c>
      <c r="E41" s="216"/>
      <c r="F41" s="216"/>
      <c r="G41" s="216"/>
      <c r="H41" s="216"/>
      <c r="I41" s="217"/>
      <c r="J41" s="216">
        <v>11.37</v>
      </c>
      <c r="K41" s="216"/>
      <c r="L41" s="216">
        <v>45.575000000000003</v>
      </c>
      <c r="M41" s="216">
        <v>4195</v>
      </c>
      <c r="N41" s="216">
        <v>1</v>
      </c>
      <c r="O41" s="218"/>
      <c r="P41" s="151"/>
      <c r="Q41" s="151"/>
      <c r="R41" s="151"/>
      <c r="S41" s="151"/>
      <c r="T41" s="151"/>
      <c r="U41" s="151"/>
      <c r="V41" s="151"/>
      <c r="W41" s="151"/>
      <c r="X41" s="151"/>
      <c r="Y41" s="152"/>
    </row>
    <row r="42" spans="2:25" s="153" customFormat="1" ht="20.100000000000001" customHeight="1" x14ac:dyDescent="0.25">
      <c r="B42" s="150"/>
      <c r="C42" s="219" t="s">
        <v>195</v>
      </c>
      <c r="D42" s="220">
        <v>23</v>
      </c>
      <c r="E42" s="221"/>
      <c r="F42" s="221"/>
      <c r="G42" s="221"/>
      <c r="H42" s="221">
        <v>11</v>
      </c>
      <c r="I42" s="222">
        <v>2.5</v>
      </c>
      <c r="J42" s="221"/>
      <c r="K42" s="221">
        <v>2470</v>
      </c>
      <c r="L42" s="221">
        <v>245.5</v>
      </c>
      <c r="M42" s="221"/>
      <c r="N42" s="221"/>
      <c r="O42" s="223">
        <v>10</v>
      </c>
      <c r="P42" s="151"/>
      <c r="Q42" s="151"/>
      <c r="R42" s="151"/>
      <c r="S42" s="151"/>
      <c r="T42" s="151"/>
      <c r="U42" s="151"/>
      <c r="V42" s="151"/>
      <c r="W42" s="151"/>
      <c r="X42" s="151"/>
      <c r="Y42" s="152"/>
    </row>
    <row r="43" spans="2:25" s="153" customFormat="1" ht="20.100000000000001" customHeight="1" x14ac:dyDescent="0.25">
      <c r="B43" s="150"/>
      <c r="C43" s="224" t="s">
        <v>196</v>
      </c>
      <c r="D43" s="220">
        <v>62</v>
      </c>
      <c r="E43" s="225"/>
      <c r="F43" s="221"/>
      <c r="G43" s="221"/>
      <c r="H43" s="221">
        <v>39.1</v>
      </c>
      <c r="I43" s="222"/>
      <c r="J43" s="221">
        <v>7.7700000000000022</v>
      </c>
      <c r="K43" s="221"/>
      <c r="L43" s="221">
        <v>140.80000000000001</v>
      </c>
      <c r="M43" s="221">
        <v>540</v>
      </c>
      <c r="N43" s="221"/>
      <c r="O43" s="223"/>
      <c r="P43" s="151"/>
      <c r="Q43" s="151"/>
      <c r="R43" s="151"/>
      <c r="S43" s="151"/>
      <c r="T43" s="151"/>
      <c r="U43" s="151"/>
      <c r="V43" s="151"/>
      <c r="W43" s="151"/>
      <c r="X43" s="151"/>
      <c r="Y43" s="152"/>
    </row>
    <row r="44" spans="2:25" s="153" customFormat="1" ht="20.100000000000001" customHeight="1" x14ac:dyDescent="0.25">
      <c r="B44" s="150"/>
      <c r="C44" s="219" t="s">
        <v>197</v>
      </c>
      <c r="D44" s="226">
        <v>10</v>
      </c>
      <c r="E44" s="221"/>
      <c r="F44" s="221"/>
      <c r="G44" s="221"/>
      <c r="H44" s="221"/>
      <c r="I44" s="222"/>
      <c r="J44" s="221"/>
      <c r="K44" s="221"/>
      <c r="L44" s="221">
        <v>50.5</v>
      </c>
      <c r="M44" s="221">
        <v>303</v>
      </c>
      <c r="N44" s="221"/>
      <c r="O44" s="223">
        <v>2</v>
      </c>
      <c r="P44" s="151"/>
      <c r="Q44" s="151"/>
      <c r="R44" s="151"/>
      <c r="S44" s="151"/>
      <c r="T44" s="151"/>
      <c r="U44" s="151"/>
      <c r="V44" s="151"/>
      <c r="W44" s="151"/>
      <c r="X44" s="151"/>
      <c r="Y44" s="152"/>
    </row>
    <row r="45" spans="2:25" s="153" customFormat="1" ht="20.100000000000001" customHeight="1" x14ac:dyDescent="0.25">
      <c r="B45" s="150"/>
      <c r="C45" s="219" t="s">
        <v>198</v>
      </c>
      <c r="D45" s="220">
        <v>18</v>
      </c>
      <c r="E45" s="374"/>
      <c r="F45" s="221"/>
      <c r="G45" s="374"/>
      <c r="H45" s="221"/>
      <c r="I45" s="375"/>
      <c r="J45" s="221">
        <v>7</v>
      </c>
      <c r="K45" s="374"/>
      <c r="L45" s="221">
        <v>8</v>
      </c>
      <c r="M45" s="374">
        <v>15</v>
      </c>
      <c r="N45" s="221">
        <v>1</v>
      </c>
      <c r="O45" s="376"/>
      <c r="P45" s="151"/>
      <c r="Q45" s="151"/>
      <c r="R45" s="151"/>
      <c r="S45" s="151"/>
      <c r="T45" s="151"/>
      <c r="U45" s="151"/>
      <c r="V45" s="151"/>
      <c r="W45" s="151"/>
      <c r="X45" s="151"/>
      <c r="Y45" s="152"/>
    </row>
    <row r="46" spans="2:25" s="153" customFormat="1" ht="20.100000000000001" customHeight="1" x14ac:dyDescent="0.25">
      <c r="B46" s="150"/>
      <c r="C46" s="227" t="s">
        <v>199</v>
      </c>
      <c r="D46" s="380">
        <v>56</v>
      </c>
      <c r="E46" s="386"/>
      <c r="F46" s="387"/>
      <c r="G46" s="386"/>
      <c r="H46" s="387">
        <v>1.86</v>
      </c>
      <c r="I46" s="386">
        <v>0.45</v>
      </c>
      <c r="J46" s="387">
        <v>9.8000000000000007</v>
      </c>
      <c r="K46" s="386"/>
      <c r="L46" s="387">
        <v>8.1</v>
      </c>
      <c r="M46" s="386">
        <v>0.35</v>
      </c>
      <c r="N46" s="386"/>
      <c r="O46" s="344">
        <v>5</v>
      </c>
      <c r="P46" s="151"/>
      <c r="Q46" s="151"/>
      <c r="R46" s="151"/>
      <c r="S46" s="151"/>
      <c r="T46" s="151"/>
      <c r="U46" s="151"/>
      <c r="V46" s="151"/>
      <c r="W46" s="151"/>
      <c r="X46" s="151"/>
      <c r="Y46" s="152"/>
    </row>
    <row r="47" spans="2:25" s="153" customFormat="1" ht="20.100000000000001" customHeight="1" x14ac:dyDescent="0.25">
      <c r="B47" s="150"/>
      <c r="C47" s="219" t="s">
        <v>200</v>
      </c>
      <c r="D47" s="226">
        <v>4</v>
      </c>
      <c r="E47" s="377"/>
      <c r="F47" s="377"/>
      <c r="G47" s="377">
        <v>5</v>
      </c>
      <c r="H47" s="377"/>
      <c r="I47" s="378"/>
      <c r="J47" s="377">
        <v>1.8</v>
      </c>
      <c r="K47" s="377"/>
      <c r="L47" s="377">
        <v>1</v>
      </c>
      <c r="M47" s="377">
        <v>200</v>
      </c>
      <c r="N47" s="377"/>
      <c r="O47" s="379"/>
      <c r="P47" s="151"/>
      <c r="Q47" s="151"/>
      <c r="R47" s="151"/>
      <c r="S47" s="151"/>
      <c r="T47" s="151"/>
      <c r="U47" s="151"/>
      <c r="V47" s="151"/>
      <c r="W47" s="151"/>
      <c r="X47" s="151"/>
      <c r="Y47" s="152"/>
    </row>
    <row r="48" spans="2:25" s="235" customFormat="1" ht="20.100000000000001" customHeight="1" x14ac:dyDescent="0.25">
      <c r="B48" s="228"/>
      <c r="C48" s="227" t="s">
        <v>201</v>
      </c>
      <c r="D48" s="229">
        <v>32</v>
      </c>
      <c r="E48" s="230"/>
      <c r="F48" s="230"/>
      <c r="G48" s="230" t="s">
        <v>1294</v>
      </c>
      <c r="H48" s="230"/>
      <c r="I48" s="231" t="s">
        <v>1294</v>
      </c>
      <c r="J48" s="230">
        <v>10.89</v>
      </c>
      <c r="K48" s="230"/>
      <c r="L48" s="230">
        <v>42.5</v>
      </c>
      <c r="M48" s="230">
        <v>1100</v>
      </c>
      <c r="N48" s="230"/>
      <c r="O48" s="232"/>
      <c r="P48" s="233"/>
      <c r="Q48" s="233"/>
      <c r="R48" s="233"/>
      <c r="S48" s="233"/>
      <c r="T48" s="233"/>
      <c r="U48" s="233"/>
      <c r="V48" s="233"/>
      <c r="W48" s="233"/>
      <c r="X48" s="233"/>
      <c r="Y48" s="234"/>
    </row>
    <row r="49" spans="2:25" s="153" customFormat="1" ht="20.100000000000001" customHeight="1" x14ac:dyDescent="0.25">
      <c r="B49" s="150"/>
      <c r="C49" s="224" t="s">
        <v>202</v>
      </c>
      <c r="D49" s="236">
        <v>14</v>
      </c>
      <c r="E49" s="386"/>
      <c r="F49" s="386"/>
      <c r="G49" s="386"/>
      <c r="H49" s="386"/>
      <c r="I49" s="237">
        <v>0.4</v>
      </c>
      <c r="J49" s="238">
        <v>4.5</v>
      </c>
      <c r="K49" s="238"/>
      <c r="L49" s="238"/>
      <c r="M49" s="221">
        <v>50</v>
      </c>
      <c r="N49" s="386"/>
      <c r="O49" s="344"/>
      <c r="P49" s="151"/>
      <c r="Q49" s="151"/>
      <c r="R49" s="151"/>
      <c r="S49" s="151"/>
      <c r="T49" s="151"/>
      <c r="U49" s="151"/>
      <c r="V49" s="151"/>
      <c r="W49" s="151"/>
      <c r="X49" s="151"/>
      <c r="Y49" s="152"/>
    </row>
    <row r="50" spans="2:25" s="235" customFormat="1" ht="20.100000000000001" customHeight="1" x14ac:dyDescent="0.25">
      <c r="B50" s="228"/>
      <c r="C50" s="240" t="s">
        <v>203</v>
      </c>
      <c r="D50" s="241">
        <v>49</v>
      </c>
      <c r="E50" s="242"/>
      <c r="F50" s="242"/>
      <c r="G50" s="242"/>
      <c r="H50" s="242"/>
      <c r="I50" s="243"/>
      <c r="J50" s="242">
        <v>8</v>
      </c>
      <c r="K50" s="242"/>
      <c r="L50" s="242">
        <v>75</v>
      </c>
      <c r="M50" s="242">
        <v>800</v>
      </c>
      <c r="N50" s="242"/>
      <c r="O50" s="244">
        <v>1</v>
      </c>
      <c r="P50" s="233"/>
      <c r="Q50" s="233"/>
      <c r="R50" s="233"/>
      <c r="S50" s="233"/>
      <c r="T50" s="233"/>
      <c r="U50" s="233"/>
      <c r="V50" s="233"/>
      <c r="W50" s="233"/>
      <c r="X50" s="233"/>
      <c r="Y50" s="234"/>
    </row>
    <row r="51" spans="2:25" s="153" customFormat="1" ht="20.100000000000001" customHeight="1" x14ac:dyDescent="0.25">
      <c r="B51" s="150"/>
      <c r="C51" s="219" t="s">
        <v>204</v>
      </c>
      <c r="D51" s="220">
        <v>22</v>
      </c>
      <c r="E51" s="221"/>
      <c r="F51" s="221"/>
      <c r="G51" s="221"/>
      <c r="H51" s="221"/>
      <c r="I51" s="222"/>
      <c r="J51" s="221">
        <v>10</v>
      </c>
      <c r="K51" s="221"/>
      <c r="L51" s="221">
        <v>73</v>
      </c>
      <c r="M51" s="221">
        <v>100</v>
      </c>
      <c r="N51" s="221"/>
      <c r="O51" s="223"/>
      <c r="P51" s="151"/>
      <c r="Q51" s="151"/>
      <c r="R51" s="151"/>
      <c r="S51" s="151"/>
      <c r="T51" s="151"/>
      <c r="U51" s="151"/>
      <c r="V51" s="151"/>
      <c r="W51" s="151"/>
      <c r="X51" s="151"/>
      <c r="Y51" s="152"/>
    </row>
    <row r="52" spans="2:25" s="153" customFormat="1" ht="20.100000000000001" customHeight="1" x14ac:dyDescent="0.25">
      <c r="B52" s="150"/>
      <c r="C52" s="219" t="s">
        <v>205</v>
      </c>
      <c r="D52" s="220">
        <v>52</v>
      </c>
      <c r="E52" s="221"/>
      <c r="F52" s="221"/>
      <c r="G52" s="221"/>
      <c r="H52" s="221"/>
      <c r="I52" s="222"/>
      <c r="J52" s="221">
        <v>3.2</v>
      </c>
      <c r="K52" s="221"/>
      <c r="L52" s="221">
        <v>5.5</v>
      </c>
      <c r="M52" s="221">
        <v>1100</v>
      </c>
      <c r="N52" s="221"/>
      <c r="O52" s="223"/>
      <c r="P52" s="151"/>
      <c r="Q52" s="151"/>
      <c r="R52" s="151"/>
      <c r="S52" s="151"/>
      <c r="T52" s="151"/>
      <c r="U52" s="151"/>
      <c r="V52" s="151"/>
      <c r="W52" s="151"/>
      <c r="X52" s="151"/>
      <c r="Y52" s="152"/>
    </row>
    <row r="53" spans="2:25" s="153" customFormat="1" ht="20.100000000000001" customHeight="1" x14ac:dyDescent="0.25">
      <c r="B53" s="150"/>
      <c r="C53" s="219" t="s">
        <v>206</v>
      </c>
      <c r="D53" s="220">
        <v>18</v>
      </c>
      <c r="E53" s="221"/>
      <c r="F53" s="221"/>
      <c r="G53" s="221"/>
      <c r="H53" s="221"/>
      <c r="I53" s="222"/>
      <c r="J53" s="221">
        <v>38.700000000000003</v>
      </c>
      <c r="K53" s="221"/>
      <c r="L53" s="221">
        <v>84</v>
      </c>
      <c r="M53" s="221">
        <v>50</v>
      </c>
      <c r="N53" s="221"/>
      <c r="O53" s="223"/>
      <c r="P53" s="151"/>
      <c r="Q53" s="151"/>
      <c r="R53" s="151"/>
      <c r="S53" s="151"/>
      <c r="T53" s="151"/>
      <c r="U53" s="151"/>
      <c r="V53" s="151"/>
      <c r="W53" s="151"/>
      <c r="X53" s="151"/>
      <c r="Y53" s="152"/>
    </row>
    <row r="54" spans="2:25" s="153" customFormat="1" ht="20.100000000000001" customHeight="1" x14ac:dyDescent="0.25">
      <c r="B54" s="150"/>
      <c r="C54" s="219" t="s">
        <v>207</v>
      </c>
      <c r="D54" s="220">
        <v>18</v>
      </c>
      <c r="E54" s="221"/>
      <c r="F54" s="221"/>
      <c r="G54" s="221"/>
      <c r="H54" s="221">
        <v>9</v>
      </c>
      <c r="I54" s="222"/>
      <c r="J54" s="221"/>
      <c r="K54" s="221">
        <v>6000</v>
      </c>
      <c r="L54" s="221">
        <v>16.5</v>
      </c>
      <c r="M54" s="221"/>
      <c r="N54" s="221"/>
      <c r="O54" s="223">
        <v>1</v>
      </c>
      <c r="P54" s="151"/>
      <c r="Q54" s="151"/>
      <c r="R54" s="151"/>
      <c r="S54" s="151"/>
      <c r="T54" s="151"/>
      <c r="U54" s="151"/>
      <c r="V54" s="151"/>
      <c r="W54" s="151"/>
      <c r="X54" s="151"/>
      <c r="Y54" s="152"/>
    </row>
    <row r="55" spans="2:25" s="153" customFormat="1" ht="20.100000000000001" customHeight="1" x14ac:dyDescent="0.25">
      <c r="B55" s="150"/>
      <c r="C55" s="219" t="s">
        <v>208</v>
      </c>
      <c r="D55" s="220">
        <v>5</v>
      </c>
      <c r="E55" s="221"/>
      <c r="F55" s="221"/>
      <c r="G55" s="221"/>
      <c r="H55" s="221"/>
      <c r="I55" s="222"/>
      <c r="J55" s="221">
        <v>22</v>
      </c>
      <c r="K55" s="221"/>
      <c r="L55" s="221">
        <v>268</v>
      </c>
      <c r="M55" s="221">
        <v>1650</v>
      </c>
      <c r="N55" s="221"/>
      <c r="O55" s="223"/>
      <c r="P55" s="151"/>
      <c r="Q55" s="151"/>
      <c r="R55" s="151"/>
      <c r="S55" s="151"/>
      <c r="T55" s="151"/>
      <c r="U55" s="151"/>
      <c r="V55" s="151"/>
      <c r="W55" s="151"/>
      <c r="X55" s="151"/>
      <c r="Y55" s="152"/>
    </row>
    <row r="56" spans="2:25" s="153" customFormat="1" ht="20.100000000000001" customHeight="1" thickBot="1" x14ac:dyDescent="0.3">
      <c r="B56" s="150"/>
      <c r="C56" s="245" t="s">
        <v>209</v>
      </c>
      <c r="D56" s="192">
        <v>23</v>
      </c>
      <c r="E56" s="246"/>
      <c r="F56" s="246"/>
      <c r="G56" s="246"/>
      <c r="H56" s="246"/>
      <c r="I56" s="247"/>
      <c r="J56" s="246">
        <v>4</v>
      </c>
      <c r="K56" s="246"/>
      <c r="L56" s="246">
        <v>96</v>
      </c>
      <c r="M56" s="246"/>
      <c r="N56" s="246"/>
      <c r="O56" s="248"/>
      <c r="P56" s="151"/>
      <c r="Q56" s="151"/>
      <c r="R56" s="151"/>
      <c r="S56" s="151"/>
      <c r="T56" s="151"/>
      <c r="U56" s="151"/>
      <c r="V56" s="151"/>
      <c r="W56" s="151"/>
      <c r="X56" s="151"/>
      <c r="Y56" s="152"/>
    </row>
    <row r="57" spans="2:25" ht="13.5" customHeight="1" x14ac:dyDescent="0.2">
      <c r="B57" s="155"/>
      <c r="C57" s="156"/>
      <c r="D57" s="156"/>
      <c r="E57" s="156"/>
      <c r="F57" s="156"/>
      <c r="G57" s="156"/>
      <c r="H57" s="156"/>
      <c r="I57" s="156"/>
      <c r="J57" s="156"/>
      <c r="K57" s="156"/>
      <c r="L57" s="156"/>
      <c r="M57" s="156"/>
      <c r="N57" s="156"/>
      <c r="O57" s="156"/>
      <c r="P57" s="156"/>
      <c r="Q57" s="156"/>
      <c r="R57" s="156"/>
      <c r="S57" s="156"/>
      <c r="T57" s="156"/>
      <c r="U57" s="156"/>
      <c r="V57" s="156"/>
      <c r="W57" s="156"/>
      <c r="X57" s="156"/>
      <c r="Y57" s="157"/>
    </row>
    <row r="58" spans="2:25" x14ac:dyDescent="0.2">
      <c r="B58" s="155"/>
      <c r="C58" s="156"/>
      <c r="D58" s="156"/>
      <c r="E58" s="156"/>
      <c r="F58" s="156"/>
      <c r="G58" s="156"/>
      <c r="H58" s="156"/>
      <c r="I58" s="156"/>
      <c r="J58" s="156"/>
      <c r="K58" s="156"/>
      <c r="L58" s="156"/>
      <c r="M58" s="156"/>
      <c r="N58" s="156"/>
      <c r="O58" s="156"/>
      <c r="P58" s="156"/>
      <c r="Q58" s="156"/>
      <c r="R58" s="156"/>
      <c r="S58" s="156"/>
      <c r="T58" s="156"/>
      <c r="U58" s="156"/>
      <c r="V58" s="156"/>
      <c r="W58" s="156"/>
      <c r="X58" s="156"/>
      <c r="Y58" s="157"/>
    </row>
    <row r="59" spans="2:25" ht="15.75" thickBot="1" x14ac:dyDescent="0.3">
      <c r="B59" s="155"/>
      <c r="C59" s="129" t="s">
        <v>529</v>
      </c>
      <c r="D59" s="156"/>
      <c r="E59" s="156"/>
      <c r="F59" s="156"/>
      <c r="G59" s="156"/>
      <c r="H59" s="156"/>
      <c r="I59" s="156"/>
      <c r="J59" s="156"/>
      <c r="K59" s="156"/>
      <c r="L59" s="156"/>
      <c r="M59" s="156"/>
      <c r="N59" s="156"/>
      <c r="O59" s="156"/>
      <c r="P59" s="156"/>
      <c r="Q59" s="156"/>
      <c r="R59" s="156"/>
      <c r="S59" s="156"/>
      <c r="T59" s="156"/>
      <c r="U59" s="156"/>
      <c r="V59" s="156"/>
      <c r="W59" s="156"/>
      <c r="X59" s="156"/>
      <c r="Y59" s="157"/>
    </row>
    <row r="60" spans="2:25" s="161" customFormat="1" ht="27" customHeight="1" x14ac:dyDescent="0.2">
      <c r="B60" s="158"/>
      <c r="C60" s="504" t="s">
        <v>507</v>
      </c>
      <c r="D60" s="510" t="s">
        <v>518</v>
      </c>
      <c r="E60" s="504" t="s">
        <v>530</v>
      </c>
      <c r="F60" s="506"/>
      <c r="G60" s="504" t="s">
        <v>531</v>
      </c>
      <c r="H60" s="506"/>
      <c r="I60" s="504" t="s">
        <v>532</v>
      </c>
      <c r="J60" s="506"/>
      <c r="K60" s="504" t="s">
        <v>533</v>
      </c>
      <c r="L60" s="506"/>
      <c r="M60" s="502" t="s">
        <v>534</v>
      </c>
      <c r="N60" s="503"/>
      <c r="O60" s="159"/>
      <c r="P60" s="159"/>
      <c r="Q60" s="159"/>
      <c r="R60" s="159"/>
      <c r="S60" s="159"/>
      <c r="T60" s="159"/>
      <c r="U60" s="159"/>
      <c r="V60" s="159"/>
      <c r="W60" s="159"/>
      <c r="X60" s="159"/>
      <c r="Y60" s="160"/>
    </row>
    <row r="61" spans="2:25" s="166" customFormat="1" ht="62.25" customHeight="1" thickBot="1" x14ac:dyDescent="0.25">
      <c r="B61" s="162"/>
      <c r="C61" s="509"/>
      <c r="D61" s="511"/>
      <c r="E61" s="189" t="s">
        <v>535</v>
      </c>
      <c r="F61" s="163" t="s">
        <v>536</v>
      </c>
      <c r="G61" s="189" t="s">
        <v>535</v>
      </c>
      <c r="H61" s="163" t="s">
        <v>536</v>
      </c>
      <c r="I61" s="189" t="s">
        <v>535</v>
      </c>
      <c r="J61" s="163" t="s">
        <v>536</v>
      </c>
      <c r="K61" s="189" t="s">
        <v>535</v>
      </c>
      <c r="L61" s="163" t="s">
        <v>536</v>
      </c>
      <c r="M61" s="190" t="s">
        <v>537</v>
      </c>
      <c r="N61" s="163" t="s">
        <v>538</v>
      </c>
      <c r="O61" s="164"/>
      <c r="P61" s="164"/>
      <c r="Q61" s="164"/>
      <c r="R61" s="164"/>
      <c r="S61" s="164"/>
      <c r="T61" s="164"/>
      <c r="U61" s="164"/>
      <c r="V61" s="164"/>
      <c r="W61" s="164"/>
      <c r="X61" s="164"/>
      <c r="Y61" s="165"/>
    </row>
    <row r="62" spans="2:25" ht="29.25" customHeight="1" thickBot="1" x14ac:dyDescent="0.3">
      <c r="B62" s="155"/>
      <c r="C62" s="249"/>
      <c r="D62" s="250"/>
      <c r="E62" s="167"/>
      <c r="F62" s="154"/>
      <c r="G62" s="167"/>
      <c r="H62" s="154"/>
      <c r="I62" s="251"/>
      <c r="J62" s="252"/>
      <c r="K62" s="168"/>
      <c r="L62" s="169"/>
      <c r="M62" s="170"/>
      <c r="N62" s="171"/>
      <c r="O62" s="156"/>
      <c r="P62" s="156"/>
      <c r="Q62" s="156"/>
      <c r="R62" s="156"/>
      <c r="S62" s="156"/>
      <c r="T62" s="156"/>
      <c r="U62" s="156"/>
      <c r="V62" s="156"/>
      <c r="W62" s="156"/>
      <c r="X62" s="156"/>
      <c r="Y62" s="157"/>
    </row>
    <row r="63" spans="2:25" x14ac:dyDescent="0.2">
      <c r="B63" s="155"/>
      <c r="C63" s="156"/>
      <c r="D63" s="156"/>
      <c r="E63" s="156"/>
      <c r="F63" s="156"/>
      <c r="G63" s="156"/>
      <c r="H63" s="156"/>
      <c r="I63" s="156"/>
      <c r="J63" s="156"/>
      <c r="K63" s="156"/>
      <c r="L63" s="156"/>
      <c r="M63" s="156"/>
      <c r="N63" s="156"/>
      <c r="O63" s="156"/>
      <c r="P63" s="156"/>
      <c r="Q63" s="156"/>
      <c r="R63" s="156"/>
      <c r="S63" s="156"/>
      <c r="T63" s="156"/>
      <c r="U63" s="156"/>
      <c r="V63" s="156"/>
      <c r="W63" s="156"/>
      <c r="X63" s="156"/>
      <c r="Y63" s="157"/>
    </row>
    <row r="64" spans="2:25" ht="15.75" thickBot="1" x14ac:dyDescent="0.3">
      <c r="B64" s="155"/>
      <c r="C64" s="129" t="s">
        <v>539</v>
      </c>
      <c r="D64" s="156"/>
      <c r="E64" s="156"/>
      <c r="F64" s="156"/>
      <c r="G64" s="156"/>
      <c r="H64" s="156"/>
      <c r="I64" s="156"/>
      <c r="J64" s="156"/>
      <c r="K64" s="156"/>
      <c r="L64" s="156"/>
      <c r="M64" s="156"/>
      <c r="N64" s="156"/>
      <c r="O64" s="156"/>
      <c r="P64" s="156"/>
      <c r="Q64" s="156"/>
      <c r="R64" s="156"/>
      <c r="S64" s="156"/>
      <c r="T64" s="156"/>
      <c r="U64" s="156"/>
      <c r="V64" s="156"/>
      <c r="W64" s="156"/>
      <c r="X64" s="156"/>
      <c r="Y64" s="157"/>
    </row>
    <row r="65" spans="2:25" s="161" customFormat="1" ht="27" customHeight="1" x14ac:dyDescent="0.2">
      <c r="B65" s="158"/>
      <c r="C65" s="504" t="s">
        <v>507</v>
      </c>
      <c r="D65" s="506" t="s">
        <v>518</v>
      </c>
      <c r="E65" s="502" t="s">
        <v>540</v>
      </c>
      <c r="F65" s="508"/>
      <c r="G65" s="508"/>
      <c r="H65" s="503"/>
      <c r="I65" s="502" t="s">
        <v>541</v>
      </c>
      <c r="J65" s="508"/>
      <c r="K65" s="508"/>
      <c r="L65" s="503"/>
      <c r="M65" s="502" t="s">
        <v>542</v>
      </c>
      <c r="N65" s="508"/>
      <c r="O65" s="508"/>
      <c r="P65" s="503"/>
      <c r="Q65" s="159"/>
      <c r="R65" s="159"/>
      <c r="S65" s="159"/>
      <c r="T65" s="159"/>
      <c r="U65" s="159"/>
      <c r="V65" s="159"/>
      <c r="W65" s="159"/>
      <c r="X65" s="159"/>
      <c r="Y65" s="160"/>
    </row>
    <row r="66" spans="2:25" s="144" customFormat="1" ht="15" customHeight="1" thickBot="1" x14ac:dyDescent="0.3">
      <c r="B66" s="142"/>
      <c r="C66" s="505"/>
      <c r="D66" s="507"/>
      <c r="E66" s="145" t="s">
        <v>514</v>
      </c>
      <c r="F66" s="146" t="s">
        <v>515</v>
      </c>
      <c r="G66" s="146" t="s">
        <v>514</v>
      </c>
      <c r="H66" s="146" t="s">
        <v>515</v>
      </c>
      <c r="I66" s="145" t="s">
        <v>514</v>
      </c>
      <c r="J66" s="146" t="s">
        <v>515</v>
      </c>
      <c r="K66" s="146" t="s">
        <v>514</v>
      </c>
      <c r="L66" s="146" t="s">
        <v>515</v>
      </c>
      <c r="M66" s="145" t="s">
        <v>514</v>
      </c>
      <c r="N66" s="146" t="s">
        <v>515</v>
      </c>
      <c r="O66" s="146" t="s">
        <v>514</v>
      </c>
      <c r="P66" s="147" t="s">
        <v>515</v>
      </c>
      <c r="Q66" s="129"/>
      <c r="R66" s="129"/>
      <c r="S66" s="129"/>
      <c r="T66" s="129"/>
      <c r="U66" s="129"/>
      <c r="V66" s="129"/>
      <c r="W66" s="129"/>
      <c r="X66" s="129"/>
      <c r="Y66" s="143"/>
    </row>
    <row r="67" spans="2:25" s="137" customFormat="1" ht="26.25" customHeight="1" thickBot="1" x14ac:dyDescent="0.25">
      <c r="B67" s="132"/>
      <c r="C67" s="290" t="s">
        <v>581</v>
      </c>
      <c r="D67" s="293">
        <v>1</v>
      </c>
      <c r="E67" s="291"/>
      <c r="F67" s="292"/>
      <c r="G67" s="292"/>
      <c r="H67" s="292"/>
      <c r="I67" s="291"/>
      <c r="J67" s="292"/>
      <c r="K67" s="292"/>
      <c r="L67" s="292"/>
      <c r="M67" s="291">
        <v>1</v>
      </c>
      <c r="N67" s="292">
        <v>530</v>
      </c>
      <c r="O67" s="148"/>
      <c r="P67" s="149"/>
      <c r="Q67" s="133"/>
      <c r="R67" s="133"/>
      <c r="S67" s="133"/>
      <c r="T67" s="133"/>
      <c r="U67" s="133"/>
      <c r="V67" s="133"/>
      <c r="W67" s="133"/>
      <c r="X67" s="133"/>
      <c r="Y67" s="136"/>
    </row>
    <row r="68" spans="2:25" ht="24" customHeight="1" x14ac:dyDescent="0.2">
      <c r="B68" s="155"/>
      <c r="C68" s="156"/>
      <c r="D68" s="156"/>
      <c r="E68" s="156"/>
      <c r="F68" s="156"/>
      <c r="G68" s="156"/>
      <c r="H68" s="156"/>
      <c r="I68" s="156"/>
      <c r="J68" s="156"/>
      <c r="K68" s="156"/>
      <c r="L68" s="156"/>
      <c r="M68" s="156"/>
      <c r="N68" s="156"/>
      <c r="O68" s="156"/>
      <c r="P68" s="156"/>
      <c r="Q68" s="156"/>
      <c r="R68" s="156"/>
      <c r="S68" s="156"/>
      <c r="T68" s="156"/>
      <c r="U68" s="156"/>
      <c r="V68" s="156"/>
      <c r="W68" s="156"/>
      <c r="X68" s="156"/>
      <c r="Y68" s="157"/>
    </row>
    <row r="69" spans="2:25" x14ac:dyDescent="0.2">
      <c r="B69" s="155"/>
      <c r="C69" s="156"/>
      <c r="D69" s="156"/>
      <c r="E69" s="156"/>
      <c r="F69" s="156"/>
      <c r="G69" s="156"/>
      <c r="H69" s="156"/>
      <c r="I69" s="156"/>
      <c r="J69" s="156"/>
      <c r="K69" s="156"/>
      <c r="L69" s="156"/>
      <c r="M69" s="156"/>
      <c r="N69" s="156"/>
      <c r="O69" s="156"/>
      <c r="P69" s="156"/>
      <c r="Q69" s="156"/>
      <c r="R69" s="156"/>
      <c r="S69" s="156"/>
      <c r="T69" s="156"/>
      <c r="U69" s="156"/>
      <c r="V69" s="156"/>
      <c r="W69" s="156"/>
      <c r="X69" s="156"/>
      <c r="Y69" s="157"/>
    </row>
    <row r="70" spans="2:25" ht="15" x14ac:dyDescent="0.25">
      <c r="B70" s="155"/>
      <c r="C70" s="129" t="s">
        <v>543</v>
      </c>
      <c r="D70" s="156"/>
      <c r="E70" s="133"/>
      <c r="F70" s="133"/>
      <c r="G70" s="133"/>
      <c r="H70" s="156"/>
      <c r="I70" s="156"/>
      <c r="J70" s="156"/>
      <c r="K70" s="156"/>
      <c r="L70" s="156"/>
      <c r="M70" s="156"/>
      <c r="N70" s="156"/>
      <c r="O70" s="156"/>
      <c r="P70" s="156"/>
      <c r="Q70" s="156"/>
      <c r="R70" s="156"/>
      <c r="S70" s="156"/>
      <c r="T70" s="156"/>
      <c r="U70" s="156"/>
      <c r="V70" s="156"/>
      <c r="W70" s="156"/>
      <c r="X70" s="156"/>
      <c r="Y70" s="157"/>
    </row>
    <row r="71" spans="2:25" ht="13.5" thickBot="1" x14ac:dyDescent="0.25">
      <c r="B71" s="155"/>
      <c r="C71" s="156"/>
      <c r="D71" s="156"/>
      <c r="E71" s="156"/>
      <c r="F71" s="156"/>
      <c r="G71" s="156"/>
      <c r="H71" s="156"/>
      <c r="I71" s="156"/>
      <c r="J71" s="156"/>
      <c r="K71" s="156"/>
      <c r="L71" s="156"/>
      <c r="M71" s="156"/>
      <c r="N71" s="156"/>
      <c r="O71" s="156"/>
      <c r="P71" s="156"/>
      <c r="Q71" s="156"/>
      <c r="R71" s="156"/>
      <c r="S71" s="156"/>
      <c r="T71" s="156"/>
      <c r="U71" s="156"/>
      <c r="V71" s="156"/>
      <c r="W71" s="156"/>
      <c r="X71" s="156"/>
      <c r="Y71" s="157"/>
    </row>
    <row r="72" spans="2:25" ht="13.5" customHeight="1" thickBot="1" x14ac:dyDescent="0.25">
      <c r="B72" s="155"/>
      <c r="C72" s="522" t="s">
        <v>507</v>
      </c>
      <c r="D72" s="523"/>
      <c r="E72" s="516" t="s">
        <v>544</v>
      </c>
      <c r="F72" s="517"/>
      <c r="G72" s="517"/>
      <c r="H72" s="517"/>
      <c r="I72" s="517"/>
      <c r="J72" s="517"/>
      <c r="K72" s="517"/>
      <c r="L72" s="518"/>
      <c r="M72" s="516" t="s">
        <v>545</v>
      </c>
      <c r="N72" s="517"/>
      <c r="O72" s="517"/>
      <c r="P72" s="517"/>
      <c r="Q72" s="517"/>
      <c r="R72" s="517"/>
      <c r="S72" s="517"/>
      <c r="T72" s="518"/>
      <c r="U72" s="172"/>
      <c r="V72" s="172"/>
      <c r="W72" s="172"/>
      <c r="X72" s="172"/>
      <c r="Y72" s="157"/>
    </row>
    <row r="73" spans="2:25" ht="14.25" customHeight="1" x14ac:dyDescent="0.25">
      <c r="B73" s="155"/>
      <c r="C73" s="524"/>
      <c r="D73" s="525"/>
      <c r="E73" s="519" t="s">
        <v>546</v>
      </c>
      <c r="F73" s="520"/>
      <c r="G73" s="520"/>
      <c r="H73" s="520"/>
      <c r="I73" s="519" t="s">
        <v>547</v>
      </c>
      <c r="J73" s="520"/>
      <c r="K73" s="520"/>
      <c r="L73" s="521"/>
      <c r="M73" s="519" t="s">
        <v>546</v>
      </c>
      <c r="N73" s="520"/>
      <c r="O73" s="520"/>
      <c r="P73" s="520"/>
      <c r="Q73" s="519" t="s">
        <v>547</v>
      </c>
      <c r="R73" s="520"/>
      <c r="S73" s="520"/>
      <c r="T73" s="521"/>
      <c r="U73" s="173"/>
      <c r="V73" s="173"/>
      <c r="W73" s="173"/>
      <c r="X73" s="173"/>
      <c r="Y73" s="157"/>
    </row>
    <row r="74" spans="2:25" ht="15" x14ac:dyDescent="0.25">
      <c r="B74" s="155"/>
      <c r="C74" s="524"/>
      <c r="D74" s="525"/>
      <c r="E74" s="526" t="s">
        <v>548</v>
      </c>
      <c r="F74" s="527"/>
      <c r="G74" s="512" t="s">
        <v>549</v>
      </c>
      <c r="H74" s="513"/>
      <c r="I74" s="526" t="s">
        <v>548</v>
      </c>
      <c r="J74" s="527"/>
      <c r="K74" s="512" t="s">
        <v>549</v>
      </c>
      <c r="L74" s="513"/>
      <c r="M74" s="526" t="s">
        <v>548</v>
      </c>
      <c r="N74" s="527"/>
      <c r="O74" s="512" t="s">
        <v>549</v>
      </c>
      <c r="P74" s="513"/>
      <c r="Q74" s="174" t="s">
        <v>548</v>
      </c>
      <c r="R74" s="175"/>
      <c r="S74" s="512" t="s">
        <v>549</v>
      </c>
      <c r="T74" s="513"/>
      <c r="U74" s="156"/>
      <c r="V74" s="156"/>
      <c r="W74" s="156"/>
      <c r="X74" s="156"/>
      <c r="Y74" s="157"/>
    </row>
    <row r="75" spans="2:25" ht="21.75" customHeight="1" x14ac:dyDescent="0.25">
      <c r="B75" s="155"/>
      <c r="C75" s="524"/>
      <c r="D75" s="525"/>
      <c r="E75" s="174" t="s">
        <v>550</v>
      </c>
      <c r="F75" s="187" t="s">
        <v>551</v>
      </c>
      <c r="G75" s="187" t="s">
        <v>550</v>
      </c>
      <c r="H75" s="188" t="s">
        <v>551</v>
      </c>
      <c r="I75" s="174" t="s">
        <v>550</v>
      </c>
      <c r="J75" s="187" t="s">
        <v>551</v>
      </c>
      <c r="K75" s="187" t="s">
        <v>550</v>
      </c>
      <c r="L75" s="188" t="s">
        <v>551</v>
      </c>
      <c r="M75" s="174" t="s">
        <v>550</v>
      </c>
      <c r="N75" s="187" t="s">
        <v>551</v>
      </c>
      <c r="O75" s="187" t="s">
        <v>550</v>
      </c>
      <c r="P75" s="188" t="s">
        <v>551</v>
      </c>
      <c r="Q75" s="174" t="s">
        <v>550</v>
      </c>
      <c r="R75" s="187" t="s">
        <v>551</v>
      </c>
      <c r="S75" s="187" t="s">
        <v>550</v>
      </c>
      <c r="T75" s="188" t="s">
        <v>551</v>
      </c>
      <c r="U75" s="156"/>
      <c r="V75" s="156"/>
      <c r="W75" s="156"/>
      <c r="X75" s="156"/>
      <c r="Y75" s="157"/>
    </row>
    <row r="76" spans="2:25" ht="21.75" customHeight="1" x14ac:dyDescent="0.2">
      <c r="B76" s="155"/>
      <c r="C76" s="514" t="s">
        <v>9</v>
      </c>
      <c r="D76" s="515"/>
      <c r="E76" s="253">
        <v>48</v>
      </c>
      <c r="F76" s="254">
        <v>4800</v>
      </c>
      <c r="G76" s="254">
        <v>195</v>
      </c>
      <c r="H76" s="255">
        <v>9539</v>
      </c>
      <c r="I76" s="253">
        <v>5</v>
      </c>
      <c r="J76" s="254">
        <v>506</v>
      </c>
      <c r="K76" s="254">
        <v>14</v>
      </c>
      <c r="L76" s="255">
        <v>619</v>
      </c>
      <c r="M76" s="253">
        <v>50</v>
      </c>
      <c r="N76" s="254">
        <v>5050</v>
      </c>
      <c r="O76" s="254">
        <v>205</v>
      </c>
      <c r="P76" s="255">
        <v>9987</v>
      </c>
      <c r="Q76" s="253">
        <v>3</v>
      </c>
      <c r="R76" s="254">
        <v>256</v>
      </c>
      <c r="S76" s="254">
        <v>4</v>
      </c>
      <c r="T76" s="255">
        <v>171</v>
      </c>
      <c r="U76" s="156"/>
      <c r="V76" s="156"/>
      <c r="W76" s="156"/>
      <c r="X76" s="156"/>
      <c r="Y76" s="157"/>
    </row>
    <row r="77" spans="2:25" ht="21.75" customHeight="1" x14ac:dyDescent="0.2">
      <c r="B77" s="155"/>
      <c r="C77" s="514" t="s">
        <v>195</v>
      </c>
      <c r="D77" s="515"/>
      <c r="E77" s="253">
        <v>38</v>
      </c>
      <c r="F77" s="254">
        <v>1917</v>
      </c>
      <c r="G77" s="254">
        <v>113</v>
      </c>
      <c r="H77" s="255">
        <v>2219</v>
      </c>
      <c r="I77" s="253"/>
      <c r="J77" s="254"/>
      <c r="K77" s="254"/>
      <c r="L77" s="255"/>
      <c r="M77" s="253">
        <v>33</v>
      </c>
      <c r="N77" s="254">
        <v>1461</v>
      </c>
      <c r="O77" s="254">
        <v>108</v>
      </c>
      <c r="P77" s="255">
        <v>1620</v>
      </c>
      <c r="Q77" s="253">
        <v>5</v>
      </c>
      <c r="R77" s="254">
        <v>147</v>
      </c>
      <c r="S77" s="254">
        <v>5</v>
      </c>
      <c r="T77" s="255">
        <v>273</v>
      </c>
      <c r="U77" s="156"/>
      <c r="V77" s="156"/>
      <c r="W77" s="156"/>
      <c r="X77" s="156"/>
      <c r="Y77" s="157"/>
    </row>
    <row r="78" spans="2:25" ht="21.75" customHeight="1" x14ac:dyDescent="0.2">
      <c r="B78" s="155"/>
      <c r="C78" s="514" t="s">
        <v>196</v>
      </c>
      <c r="D78" s="515"/>
      <c r="E78" s="253">
        <v>59</v>
      </c>
      <c r="F78" s="254">
        <v>6182</v>
      </c>
      <c r="G78" s="254">
        <v>200</v>
      </c>
      <c r="H78" s="255">
        <v>8860</v>
      </c>
      <c r="I78" s="253"/>
      <c r="J78" s="254"/>
      <c r="K78" s="254"/>
      <c r="L78" s="255"/>
      <c r="M78" s="253">
        <v>56</v>
      </c>
      <c r="N78" s="254">
        <v>5251</v>
      </c>
      <c r="O78" s="254">
        <v>197</v>
      </c>
      <c r="P78" s="255">
        <v>8253</v>
      </c>
      <c r="Q78" s="253">
        <v>3</v>
      </c>
      <c r="R78" s="254">
        <v>931</v>
      </c>
      <c r="S78" s="254">
        <v>3</v>
      </c>
      <c r="T78" s="255">
        <v>607</v>
      </c>
      <c r="U78" s="156"/>
      <c r="V78" s="156"/>
      <c r="W78" s="156"/>
      <c r="X78" s="156"/>
      <c r="Y78" s="157"/>
    </row>
    <row r="79" spans="2:25" ht="21.75" customHeight="1" x14ac:dyDescent="0.2">
      <c r="B79" s="155"/>
      <c r="C79" s="514" t="s">
        <v>197</v>
      </c>
      <c r="D79" s="515"/>
      <c r="E79" s="253">
        <v>27</v>
      </c>
      <c r="F79" s="254">
        <v>3084</v>
      </c>
      <c r="G79" s="254">
        <v>45</v>
      </c>
      <c r="H79" s="255">
        <v>2125</v>
      </c>
      <c r="I79" s="253"/>
      <c r="J79" s="254"/>
      <c r="K79" s="254"/>
      <c r="L79" s="255"/>
      <c r="M79" s="253">
        <v>27</v>
      </c>
      <c r="N79" s="254">
        <v>3084</v>
      </c>
      <c r="O79" s="254">
        <v>42</v>
      </c>
      <c r="P79" s="255">
        <v>2020</v>
      </c>
      <c r="Q79" s="253"/>
      <c r="R79" s="254"/>
      <c r="S79" s="254">
        <v>3</v>
      </c>
      <c r="T79" s="255">
        <v>105</v>
      </c>
      <c r="U79" s="156"/>
      <c r="V79" s="156"/>
      <c r="W79" s="156"/>
      <c r="X79" s="156"/>
      <c r="Y79" s="157"/>
    </row>
    <row r="80" spans="2:25" ht="21.75" customHeight="1" x14ac:dyDescent="0.2">
      <c r="B80" s="155"/>
      <c r="C80" s="514" t="s">
        <v>198</v>
      </c>
      <c r="D80" s="515"/>
      <c r="E80" s="253">
        <v>15</v>
      </c>
      <c r="F80" s="254">
        <v>2118</v>
      </c>
      <c r="G80" s="254">
        <v>41</v>
      </c>
      <c r="H80" s="255">
        <v>1916</v>
      </c>
      <c r="I80" s="253"/>
      <c r="J80" s="254"/>
      <c r="K80" s="254"/>
      <c r="L80" s="255"/>
      <c r="M80" s="253">
        <v>14</v>
      </c>
      <c r="N80" s="254">
        <v>1256</v>
      </c>
      <c r="O80" s="254">
        <v>38</v>
      </c>
      <c r="P80" s="255">
        <v>1782</v>
      </c>
      <c r="Q80" s="253">
        <v>1</v>
      </c>
      <c r="R80" s="254">
        <v>862</v>
      </c>
      <c r="S80" s="254">
        <v>3</v>
      </c>
      <c r="T80" s="255">
        <v>134</v>
      </c>
      <c r="U80" s="156"/>
      <c r="V80" s="156"/>
      <c r="W80" s="156"/>
      <c r="X80" s="156"/>
      <c r="Y80" s="157"/>
    </row>
    <row r="81" spans="2:25" ht="21.75" customHeight="1" x14ac:dyDescent="0.2">
      <c r="B81" s="155"/>
      <c r="C81" s="514" t="s">
        <v>199</v>
      </c>
      <c r="D81" s="515"/>
      <c r="E81" s="253">
        <v>34</v>
      </c>
      <c r="F81" s="254">
        <v>2156</v>
      </c>
      <c r="G81" s="254">
        <v>265</v>
      </c>
      <c r="H81" s="255">
        <v>7363</v>
      </c>
      <c r="I81" s="253"/>
      <c r="J81" s="254"/>
      <c r="K81" s="254"/>
      <c r="L81" s="255"/>
      <c r="M81" s="253">
        <v>29</v>
      </c>
      <c r="N81" s="254">
        <v>1891</v>
      </c>
      <c r="O81" s="254">
        <v>258</v>
      </c>
      <c r="P81" s="255">
        <v>7166</v>
      </c>
      <c r="Q81" s="253">
        <v>5</v>
      </c>
      <c r="R81" s="254">
        <v>265</v>
      </c>
      <c r="S81" s="254">
        <v>7</v>
      </c>
      <c r="T81" s="255">
        <v>197</v>
      </c>
      <c r="U81" s="156"/>
      <c r="V81" s="156"/>
      <c r="W81" s="156"/>
      <c r="X81" s="156"/>
      <c r="Y81" s="157"/>
    </row>
    <row r="82" spans="2:25" ht="21.75" customHeight="1" x14ac:dyDescent="0.2">
      <c r="B82" s="155"/>
      <c r="C82" s="514" t="s">
        <v>200</v>
      </c>
      <c r="D82" s="515"/>
      <c r="E82" s="253">
        <v>9</v>
      </c>
      <c r="F82" s="254">
        <v>891</v>
      </c>
      <c r="G82" s="254">
        <v>36</v>
      </c>
      <c r="H82" s="255">
        <v>2069</v>
      </c>
      <c r="I82" s="253"/>
      <c r="J82" s="254"/>
      <c r="K82" s="254"/>
      <c r="L82" s="255"/>
      <c r="M82" s="253">
        <v>8</v>
      </c>
      <c r="N82" s="254">
        <v>653</v>
      </c>
      <c r="O82" s="254">
        <v>31</v>
      </c>
      <c r="P82" s="255">
        <v>1628</v>
      </c>
      <c r="Q82" s="253">
        <v>1</v>
      </c>
      <c r="R82" s="254">
        <v>238</v>
      </c>
      <c r="S82" s="254">
        <v>5</v>
      </c>
      <c r="T82" s="255">
        <v>441</v>
      </c>
      <c r="U82" s="156"/>
      <c r="V82" s="156"/>
      <c r="W82" s="156"/>
      <c r="X82" s="156"/>
      <c r="Y82" s="157"/>
    </row>
    <row r="83" spans="2:25" ht="21.75" customHeight="1" x14ac:dyDescent="0.2">
      <c r="B83" s="155"/>
      <c r="C83" s="514" t="s">
        <v>201</v>
      </c>
      <c r="D83" s="515"/>
      <c r="E83" s="253">
        <v>31</v>
      </c>
      <c r="F83" s="254">
        <v>2608</v>
      </c>
      <c r="G83" s="254">
        <v>154</v>
      </c>
      <c r="H83" s="255">
        <v>4961</v>
      </c>
      <c r="I83" s="253"/>
      <c r="J83" s="254"/>
      <c r="K83" s="254"/>
      <c r="L83" s="255"/>
      <c r="M83" s="253">
        <v>28</v>
      </c>
      <c r="N83" s="254">
        <v>2348</v>
      </c>
      <c r="O83" s="254">
        <v>153</v>
      </c>
      <c r="P83" s="255">
        <v>4929</v>
      </c>
      <c r="Q83" s="253">
        <v>3</v>
      </c>
      <c r="R83" s="254">
        <v>260</v>
      </c>
      <c r="S83" s="254">
        <v>1</v>
      </c>
      <c r="T83" s="255">
        <v>32</v>
      </c>
      <c r="U83" s="156"/>
      <c r="V83" s="156"/>
      <c r="W83" s="156"/>
      <c r="X83" s="156"/>
      <c r="Y83" s="157"/>
    </row>
    <row r="84" spans="2:25" ht="21.75" customHeight="1" x14ac:dyDescent="0.2">
      <c r="B84" s="155"/>
      <c r="C84" s="514" t="s">
        <v>202</v>
      </c>
      <c r="D84" s="515"/>
      <c r="E84" s="253">
        <v>11</v>
      </c>
      <c r="F84" s="254">
        <v>1107</v>
      </c>
      <c r="G84" s="254">
        <v>38</v>
      </c>
      <c r="H84" s="255">
        <v>2077</v>
      </c>
      <c r="I84" s="253"/>
      <c r="J84" s="254"/>
      <c r="K84" s="254"/>
      <c r="L84" s="255"/>
      <c r="M84" s="253">
        <v>11</v>
      </c>
      <c r="N84" s="254">
        <v>1107</v>
      </c>
      <c r="O84" s="254">
        <v>38</v>
      </c>
      <c r="P84" s="255">
        <v>2077</v>
      </c>
      <c r="Q84" s="253"/>
      <c r="R84" s="254"/>
      <c r="S84" s="254"/>
      <c r="T84" s="255"/>
      <c r="U84" s="156"/>
      <c r="V84" s="156"/>
      <c r="W84" s="156"/>
      <c r="X84" s="156"/>
      <c r="Y84" s="157"/>
    </row>
    <row r="85" spans="2:25" ht="21.75" customHeight="1" x14ac:dyDescent="0.2">
      <c r="B85" s="155"/>
      <c r="C85" s="514" t="s">
        <v>203</v>
      </c>
      <c r="D85" s="515"/>
      <c r="E85" s="253">
        <v>53</v>
      </c>
      <c r="F85" s="254">
        <v>4537</v>
      </c>
      <c r="G85" s="254">
        <v>117</v>
      </c>
      <c r="H85" s="255">
        <v>4069</v>
      </c>
      <c r="I85" s="253">
        <v>7</v>
      </c>
      <c r="J85" s="254">
        <v>425</v>
      </c>
      <c r="K85" s="254">
        <v>25</v>
      </c>
      <c r="L85" s="255">
        <v>909</v>
      </c>
      <c r="M85" s="253">
        <v>51</v>
      </c>
      <c r="N85" s="254">
        <v>3848</v>
      </c>
      <c r="O85" s="254">
        <v>140</v>
      </c>
      <c r="P85" s="255">
        <v>4900</v>
      </c>
      <c r="Q85" s="253">
        <v>9</v>
      </c>
      <c r="R85" s="254">
        <v>1114</v>
      </c>
      <c r="S85" s="254">
        <v>2</v>
      </c>
      <c r="T85" s="255">
        <v>78</v>
      </c>
      <c r="U85" s="156"/>
      <c r="V85" s="156"/>
      <c r="W85" s="156"/>
      <c r="X85" s="156"/>
      <c r="Y85" s="157"/>
    </row>
    <row r="86" spans="2:25" ht="21.75" customHeight="1" x14ac:dyDescent="0.2">
      <c r="B86" s="155"/>
      <c r="C86" s="514" t="s">
        <v>204</v>
      </c>
      <c r="D86" s="515"/>
      <c r="E86" s="253">
        <v>15</v>
      </c>
      <c r="F86" s="254">
        <v>1584</v>
      </c>
      <c r="G86" s="254">
        <v>81</v>
      </c>
      <c r="H86" s="255">
        <v>2362</v>
      </c>
      <c r="I86" s="253"/>
      <c r="J86" s="254"/>
      <c r="K86" s="254"/>
      <c r="L86" s="255"/>
      <c r="M86" s="253">
        <v>15</v>
      </c>
      <c r="N86" s="254">
        <v>1584</v>
      </c>
      <c r="O86" s="254">
        <v>81</v>
      </c>
      <c r="P86" s="255">
        <v>2362</v>
      </c>
      <c r="Q86" s="253"/>
      <c r="R86" s="254"/>
      <c r="S86" s="254"/>
      <c r="T86" s="255"/>
      <c r="U86" s="156"/>
      <c r="V86" s="156"/>
      <c r="W86" s="156"/>
      <c r="X86" s="156"/>
      <c r="Y86" s="157"/>
    </row>
    <row r="87" spans="2:25" ht="21.75" customHeight="1" x14ac:dyDescent="0.2">
      <c r="B87" s="155"/>
      <c r="C87" s="514" t="s">
        <v>205</v>
      </c>
      <c r="D87" s="515"/>
      <c r="E87" s="253">
        <v>44</v>
      </c>
      <c r="F87" s="254">
        <v>3658</v>
      </c>
      <c r="G87" s="254">
        <v>143</v>
      </c>
      <c r="H87" s="255">
        <v>5860</v>
      </c>
      <c r="I87" s="253"/>
      <c r="J87" s="254"/>
      <c r="K87" s="254"/>
      <c r="L87" s="255"/>
      <c r="M87" s="253">
        <v>42</v>
      </c>
      <c r="N87" s="254">
        <v>2509</v>
      </c>
      <c r="O87" s="254">
        <v>140</v>
      </c>
      <c r="P87" s="255">
        <v>5719</v>
      </c>
      <c r="Q87" s="253">
        <v>2</v>
      </c>
      <c r="R87" s="254">
        <v>1149</v>
      </c>
      <c r="S87" s="254">
        <v>3</v>
      </c>
      <c r="T87" s="255">
        <v>141</v>
      </c>
      <c r="U87" s="156"/>
      <c r="V87" s="156"/>
      <c r="W87" s="156"/>
      <c r="X87" s="156"/>
      <c r="Y87" s="157"/>
    </row>
    <row r="88" spans="2:25" ht="21.75" customHeight="1" x14ac:dyDescent="0.2">
      <c r="B88" s="155"/>
      <c r="C88" s="514" t="s">
        <v>206</v>
      </c>
      <c r="D88" s="515"/>
      <c r="E88" s="253">
        <v>22</v>
      </c>
      <c r="F88" s="254">
        <v>2657</v>
      </c>
      <c r="G88" s="254">
        <v>61</v>
      </c>
      <c r="H88" s="255">
        <v>2552</v>
      </c>
      <c r="I88" s="253"/>
      <c r="J88" s="254"/>
      <c r="K88" s="254"/>
      <c r="L88" s="255"/>
      <c r="M88" s="253">
        <v>19</v>
      </c>
      <c r="N88" s="254">
        <v>1908</v>
      </c>
      <c r="O88" s="254">
        <v>59</v>
      </c>
      <c r="P88" s="255">
        <v>2475</v>
      </c>
      <c r="Q88" s="253">
        <v>3</v>
      </c>
      <c r="R88" s="254">
        <v>749</v>
      </c>
      <c r="S88" s="254">
        <v>2</v>
      </c>
      <c r="T88" s="255">
        <v>77</v>
      </c>
      <c r="U88" s="156"/>
      <c r="V88" s="156"/>
      <c r="W88" s="156"/>
      <c r="X88" s="156"/>
      <c r="Y88" s="157"/>
    </row>
    <row r="89" spans="2:25" ht="21.75" customHeight="1" x14ac:dyDescent="0.2">
      <c r="B89" s="155"/>
      <c r="C89" s="514" t="s">
        <v>207</v>
      </c>
      <c r="D89" s="515"/>
      <c r="E89" s="253">
        <v>62</v>
      </c>
      <c r="F89" s="254">
        <v>5380</v>
      </c>
      <c r="G89" s="254">
        <v>131</v>
      </c>
      <c r="H89" s="255">
        <v>2787</v>
      </c>
      <c r="I89" s="253"/>
      <c r="J89" s="254"/>
      <c r="K89" s="254"/>
      <c r="L89" s="255"/>
      <c r="M89" s="253">
        <v>59</v>
      </c>
      <c r="N89" s="254">
        <v>5133</v>
      </c>
      <c r="O89" s="254">
        <v>123</v>
      </c>
      <c r="P89" s="255">
        <v>2697</v>
      </c>
      <c r="Q89" s="253">
        <v>3</v>
      </c>
      <c r="R89" s="254">
        <v>247</v>
      </c>
      <c r="S89" s="254">
        <v>8</v>
      </c>
      <c r="T89" s="255">
        <v>90</v>
      </c>
      <c r="U89" s="156"/>
      <c r="V89" s="156"/>
      <c r="W89" s="156"/>
      <c r="X89" s="156"/>
      <c r="Y89" s="157"/>
    </row>
    <row r="90" spans="2:25" ht="21.75" customHeight="1" x14ac:dyDescent="0.2">
      <c r="B90" s="155"/>
      <c r="C90" s="514" t="s">
        <v>208</v>
      </c>
      <c r="D90" s="515"/>
      <c r="E90" s="253">
        <v>48</v>
      </c>
      <c r="F90" s="254">
        <v>4229</v>
      </c>
      <c r="G90" s="254">
        <v>185</v>
      </c>
      <c r="H90" s="255">
        <v>8284</v>
      </c>
      <c r="I90" s="253">
        <v>1</v>
      </c>
      <c r="J90" s="254">
        <v>209</v>
      </c>
      <c r="K90" s="254">
        <v>2</v>
      </c>
      <c r="L90" s="255">
        <v>324</v>
      </c>
      <c r="M90" s="253">
        <v>41</v>
      </c>
      <c r="N90" s="254">
        <v>3572</v>
      </c>
      <c r="O90" s="254">
        <v>179</v>
      </c>
      <c r="P90" s="255">
        <v>8244</v>
      </c>
      <c r="Q90" s="253">
        <v>8</v>
      </c>
      <c r="R90" s="254">
        <v>866</v>
      </c>
      <c r="S90" s="254">
        <v>8</v>
      </c>
      <c r="T90" s="255">
        <v>364</v>
      </c>
      <c r="U90" s="156"/>
      <c r="V90" s="156"/>
      <c r="W90" s="156"/>
      <c r="X90" s="156"/>
      <c r="Y90" s="157"/>
    </row>
    <row r="91" spans="2:25" ht="21.75" customHeight="1" thickBot="1" x14ac:dyDescent="0.25">
      <c r="B91" s="155"/>
      <c r="C91" s="528" t="s">
        <v>209</v>
      </c>
      <c r="D91" s="529"/>
      <c r="E91" s="256">
        <v>22</v>
      </c>
      <c r="F91" s="257">
        <v>1908</v>
      </c>
      <c r="G91" s="257">
        <v>123</v>
      </c>
      <c r="H91" s="258">
        <v>4004</v>
      </c>
      <c r="I91" s="256"/>
      <c r="J91" s="257"/>
      <c r="K91" s="257"/>
      <c r="L91" s="258"/>
      <c r="M91" s="256">
        <v>19</v>
      </c>
      <c r="N91" s="257">
        <v>1723</v>
      </c>
      <c r="O91" s="257">
        <v>118</v>
      </c>
      <c r="P91" s="258">
        <v>3857</v>
      </c>
      <c r="Q91" s="256">
        <v>3</v>
      </c>
      <c r="R91" s="257">
        <v>185</v>
      </c>
      <c r="S91" s="257">
        <v>5</v>
      </c>
      <c r="T91" s="258">
        <v>147</v>
      </c>
      <c r="U91" s="155"/>
      <c r="V91" s="156"/>
      <c r="W91" s="156"/>
      <c r="X91" s="156"/>
      <c r="Y91" s="157"/>
    </row>
    <row r="92" spans="2:25" ht="15" customHeight="1" thickBot="1" x14ac:dyDescent="0.3">
      <c r="B92" s="176"/>
      <c r="C92" s="259"/>
      <c r="D92" s="259"/>
      <c r="E92" s="260"/>
      <c r="F92" s="261"/>
      <c r="G92" s="261"/>
      <c r="H92" s="261"/>
      <c r="I92" s="260"/>
      <c r="J92" s="261"/>
      <c r="K92" s="261"/>
      <c r="L92" s="261"/>
      <c r="M92" s="260"/>
      <c r="N92" s="261"/>
      <c r="O92" s="261"/>
      <c r="P92" s="261"/>
      <c r="Q92" s="260"/>
      <c r="R92" s="261"/>
      <c r="S92" s="261"/>
      <c r="T92" s="261"/>
      <c r="U92" s="176"/>
      <c r="V92" s="176"/>
      <c r="W92" s="176"/>
      <c r="X92" s="176"/>
      <c r="Y92" s="176"/>
    </row>
    <row r="93" spans="2:25" s="1" customFormat="1" ht="12.75" customHeight="1" x14ac:dyDescent="0.2">
      <c r="B93" s="262" t="s">
        <v>566</v>
      </c>
      <c r="C93" s="428" t="s">
        <v>616</v>
      </c>
      <c r="D93" s="428"/>
      <c r="E93" s="428"/>
      <c r="F93" s="428"/>
      <c r="G93" s="428"/>
      <c r="H93" s="428"/>
      <c r="I93" s="428"/>
      <c r="J93" s="428"/>
      <c r="K93" s="428"/>
      <c r="L93" s="428"/>
      <c r="M93" s="428"/>
      <c r="N93" s="428"/>
      <c r="O93" s="428"/>
      <c r="P93" s="428"/>
      <c r="Q93" s="428"/>
      <c r="R93" s="428"/>
      <c r="S93" s="428"/>
      <c r="T93" s="428"/>
    </row>
    <row r="94" spans="2:25" s="1" customFormat="1" x14ac:dyDescent="0.2">
      <c r="B94" s="263"/>
      <c r="C94" s="429"/>
      <c r="D94" s="429"/>
      <c r="E94" s="429"/>
      <c r="F94" s="429"/>
      <c r="G94" s="429"/>
      <c r="H94" s="429"/>
      <c r="I94" s="429"/>
      <c r="J94" s="429"/>
      <c r="K94" s="429"/>
      <c r="L94" s="429"/>
      <c r="M94" s="429"/>
      <c r="N94" s="429"/>
      <c r="O94" s="429"/>
      <c r="P94" s="429"/>
      <c r="Q94" s="429"/>
      <c r="R94" s="429"/>
      <c r="S94" s="429"/>
      <c r="T94" s="429"/>
    </row>
    <row r="95" spans="2:25" s="1" customFormat="1" x14ac:dyDescent="0.2">
      <c r="B95" s="263"/>
      <c r="C95" s="297"/>
      <c r="D95" s="297"/>
      <c r="E95" s="297"/>
      <c r="F95" s="297"/>
      <c r="G95" s="297"/>
      <c r="H95" s="297"/>
      <c r="I95" s="297"/>
      <c r="J95" s="297"/>
      <c r="K95" s="297"/>
      <c r="L95" s="297"/>
      <c r="M95" s="297"/>
      <c r="N95" s="297"/>
      <c r="O95" s="297"/>
      <c r="P95" s="297"/>
      <c r="Q95" s="297"/>
      <c r="R95" s="297"/>
      <c r="S95" s="297"/>
      <c r="T95" s="297"/>
    </row>
  </sheetData>
  <mergeCells count="69">
    <mergeCell ref="C93:T94"/>
    <mergeCell ref="C81:D81"/>
    <mergeCell ref="C82:D82"/>
    <mergeCell ref="C83:D83"/>
    <mergeCell ref="C84:D84"/>
    <mergeCell ref="C85:D85"/>
    <mergeCell ref="C91:D91"/>
    <mergeCell ref="C86:D86"/>
    <mergeCell ref="C87:D87"/>
    <mergeCell ref="C88:D88"/>
    <mergeCell ref="C89:D89"/>
    <mergeCell ref="C90:D90"/>
    <mergeCell ref="C77:D77"/>
    <mergeCell ref="C78:D78"/>
    <mergeCell ref="C79:D79"/>
    <mergeCell ref="C80:D80"/>
    <mergeCell ref="M74:N74"/>
    <mergeCell ref="O74:P74"/>
    <mergeCell ref="S74:T74"/>
    <mergeCell ref="C76:D76"/>
    <mergeCell ref="M72:T72"/>
    <mergeCell ref="E73:H73"/>
    <mergeCell ref="I73:L73"/>
    <mergeCell ref="M73:P73"/>
    <mergeCell ref="Q73:T73"/>
    <mergeCell ref="C72:D75"/>
    <mergeCell ref="E72:L72"/>
    <mergeCell ref="E74:F74"/>
    <mergeCell ref="G74:H74"/>
    <mergeCell ref="I74:J74"/>
    <mergeCell ref="K74:L74"/>
    <mergeCell ref="M60:N60"/>
    <mergeCell ref="C65:C66"/>
    <mergeCell ref="D65:D66"/>
    <mergeCell ref="E65:H65"/>
    <mergeCell ref="I65:L65"/>
    <mergeCell ref="M65:P65"/>
    <mergeCell ref="C60:C61"/>
    <mergeCell ref="D60:D61"/>
    <mergeCell ref="E60:F60"/>
    <mergeCell ref="G60:H60"/>
    <mergeCell ref="I60:J60"/>
    <mergeCell ref="K60:L60"/>
    <mergeCell ref="C15:C18"/>
    <mergeCell ref="D15:D18"/>
    <mergeCell ref="C39:C40"/>
    <mergeCell ref="D39:D40"/>
    <mergeCell ref="E39:O39"/>
    <mergeCell ref="E17:F17"/>
    <mergeCell ref="G17:H17"/>
    <mergeCell ref="I17:J17"/>
    <mergeCell ref="K17:L17"/>
    <mergeCell ref="M17:N17"/>
    <mergeCell ref="O17:P17"/>
    <mergeCell ref="E15:H16"/>
    <mergeCell ref="I15:P15"/>
    <mergeCell ref="I16:L16"/>
    <mergeCell ref="M16:P16"/>
    <mergeCell ref="W17:X17"/>
    <mergeCell ref="Q17:R17"/>
    <mergeCell ref="Q15:X15"/>
    <mergeCell ref="Q10:S10"/>
    <mergeCell ref="Q11:S11"/>
    <mergeCell ref="Q12:S12"/>
    <mergeCell ref="Q13:S13"/>
    <mergeCell ref="U16:X16"/>
    <mergeCell ref="S17:T17"/>
    <mergeCell ref="U17:V17"/>
    <mergeCell ref="Q16:T16"/>
  </mergeCells>
  <phoneticPr fontId="15" type="noConversion"/>
  <hyperlinks>
    <hyperlink ref="Q11" r:id="rId1" display="mahalliidareler@giresun.gov.tr"/>
  </hyperlinks>
  <pageMargins left="0" right="0.23" top="0.69" bottom="0.61" header="0" footer="0"/>
  <pageSetup paperSize="9" scale="48" fitToHeight="0" orientation="landscape" verticalDpi="598" r:id="rId2"/>
  <headerFooter alignWithMargins="0"/>
  <rowBreaks count="1" manualBreakCount="1">
    <brk id="57"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235"/>
  <sheetViews>
    <sheetView showGridLines="0" tabSelected="1" view="pageBreakPreview" topLeftCell="A61" zoomScaleNormal="85" zoomScaleSheetLayoutView="100" workbookViewId="0">
      <selection activeCell="A237" sqref="A237:XFD247"/>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7.140625" style="1" customWidth="1"/>
    <col min="6" max="6" width="24.7109375" style="1" customWidth="1"/>
    <col min="7" max="7" width="27.42578125" style="1" customWidth="1"/>
    <col min="8" max="8" width="27" style="1" customWidth="1"/>
    <col min="9" max="9" width="16.5703125" style="1" customWidth="1"/>
    <col min="10" max="10" width="22.425781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9</v>
      </c>
      <c r="F8" s="11"/>
      <c r="G8" s="14" t="s">
        <v>448</v>
      </c>
      <c r="H8" s="17" t="s">
        <v>1639</v>
      </c>
      <c r="I8" s="14"/>
      <c r="J8" s="11"/>
      <c r="K8" s="15"/>
    </row>
    <row r="9" spans="2:11" s="12" customFormat="1" x14ac:dyDescent="0.2">
      <c r="B9" s="10"/>
      <c r="C9" s="11" t="s">
        <v>553</v>
      </c>
      <c r="D9" s="11"/>
      <c r="E9" s="16">
        <v>6066208</v>
      </c>
      <c r="F9" s="11" t="s">
        <v>449</v>
      </c>
      <c r="G9" s="14" t="s">
        <v>450</v>
      </c>
      <c r="H9" s="18" t="s">
        <v>591</v>
      </c>
      <c r="I9" s="14"/>
      <c r="J9" s="11"/>
      <c r="K9" s="15"/>
    </row>
    <row r="10" spans="2:11" s="12" customFormat="1" x14ac:dyDescent="0.2">
      <c r="B10" s="10"/>
      <c r="C10" s="11"/>
      <c r="D10" s="11"/>
      <c r="E10" s="11"/>
      <c r="F10" s="11"/>
      <c r="G10" s="14" t="s">
        <v>451</v>
      </c>
      <c r="H10" s="18">
        <v>123</v>
      </c>
      <c r="I10" s="14"/>
      <c r="J10" s="11"/>
      <c r="K10" s="15"/>
    </row>
    <row r="11" spans="2:11" s="12" customFormat="1" x14ac:dyDescent="0.2">
      <c r="B11" s="10"/>
      <c r="C11" s="11"/>
      <c r="D11" s="11"/>
      <c r="E11" s="11"/>
      <c r="F11" s="11"/>
      <c r="G11" s="14" t="s">
        <v>452</v>
      </c>
      <c r="H11" s="18">
        <v>3960229104</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27" customHeight="1" x14ac:dyDescent="0.2">
      <c r="B16" s="7"/>
      <c r="C16" s="7"/>
      <c r="D16" s="179" t="s">
        <v>556</v>
      </c>
      <c r="E16" s="178" t="s">
        <v>557</v>
      </c>
      <c r="F16" s="427"/>
      <c r="G16" s="427"/>
      <c r="H16" s="414"/>
      <c r="I16" s="414"/>
      <c r="J16" s="416"/>
      <c r="K16" s="8"/>
    </row>
    <row r="17" spans="2:11" s="296" customFormat="1" x14ac:dyDescent="0.2">
      <c r="B17" s="294"/>
      <c r="C17" s="294"/>
      <c r="D17" s="264" t="s">
        <v>1878</v>
      </c>
      <c r="E17" s="265" t="s">
        <v>1879</v>
      </c>
      <c r="F17" s="265">
        <v>445</v>
      </c>
      <c r="G17" s="265" t="s">
        <v>1126</v>
      </c>
      <c r="H17" s="266" t="s">
        <v>1008</v>
      </c>
      <c r="I17" s="266" t="s">
        <v>922</v>
      </c>
      <c r="J17" s="275"/>
      <c r="K17" s="295"/>
    </row>
    <row r="18" spans="2:11" s="296" customFormat="1" ht="25.5" x14ac:dyDescent="0.2">
      <c r="B18" s="294"/>
      <c r="C18" s="294"/>
      <c r="D18" s="267" t="s">
        <v>1880</v>
      </c>
      <c r="E18" s="268" t="s">
        <v>1881</v>
      </c>
      <c r="F18" s="268">
        <v>98</v>
      </c>
      <c r="G18" s="268" t="s">
        <v>1126</v>
      </c>
      <c r="H18" s="269" t="s">
        <v>1882</v>
      </c>
      <c r="I18" s="269" t="s">
        <v>922</v>
      </c>
      <c r="J18" s="276"/>
      <c r="K18" s="295"/>
    </row>
    <row r="19" spans="2:11" s="296" customFormat="1" x14ac:dyDescent="0.2">
      <c r="B19" s="294"/>
      <c r="C19" s="294"/>
      <c r="D19" s="267" t="s">
        <v>1883</v>
      </c>
      <c r="E19" s="268" t="s">
        <v>1884</v>
      </c>
      <c r="F19" s="268">
        <v>433</v>
      </c>
      <c r="G19" s="268" t="s">
        <v>1126</v>
      </c>
      <c r="H19" s="269" t="s">
        <v>1002</v>
      </c>
      <c r="I19" s="269" t="s">
        <v>922</v>
      </c>
      <c r="J19" s="276"/>
      <c r="K19" s="295"/>
    </row>
    <row r="20" spans="2:11" s="296" customFormat="1" ht="25.5" x14ac:dyDescent="0.2">
      <c r="B20" s="294"/>
      <c r="C20" s="294"/>
      <c r="D20" s="267" t="s">
        <v>1885</v>
      </c>
      <c r="E20" s="268" t="s">
        <v>1886</v>
      </c>
      <c r="F20" s="268">
        <v>431</v>
      </c>
      <c r="G20" s="268" t="s">
        <v>1126</v>
      </c>
      <c r="H20" s="269" t="s">
        <v>1057</v>
      </c>
      <c r="I20" s="269" t="s">
        <v>922</v>
      </c>
      <c r="J20" s="276"/>
      <c r="K20" s="295"/>
    </row>
    <row r="21" spans="2:11" s="296" customFormat="1" ht="25.5" x14ac:dyDescent="0.2">
      <c r="B21" s="294"/>
      <c r="C21" s="294"/>
      <c r="D21" s="267" t="s">
        <v>1887</v>
      </c>
      <c r="E21" s="268" t="s">
        <v>1888</v>
      </c>
      <c r="F21" s="268">
        <v>163</v>
      </c>
      <c r="G21" s="268" t="s">
        <v>1126</v>
      </c>
      <c r="H21" s="269" t="s">
        <v>1889</v>
      </c>
      <c r="I21" s="269" t="s">
        <v>922</v>
      </c>
      <c r="J21" s="276"/>
      <c r="K21" s="295"/>
    </row>
    <row r="22" spans="2:11" s="296" customFormat="1" ht="25.5" x14ac:dyDescent="0.2">
      <c r="B22" s="294"/>
      <c r="C22" s="294"/>
      <c r="D22" s="267" t="s">
        <v>1890</v>
      </c>
      <c r="E22" s="268" t="s">
        <v>1891</v>
      </c>
      <c r="F22" s="268">
        <v>833</v>
      </c>
      <c r="G22" s="268" t="s">
        <v>1126</v>
      </c>
      <c r="H22" s="269" t="s">
        <v>1892</v>
      </c>
      <c r="I22" s="269" t="s">
        <v>922</v>
      </c>
      <c r="J22" s="276"/>
      <c r="K22" s="295"/>
    </row>
    <row r="23" spans="2:11" s="296" customFormat="1" ht="25.5" x14ac:dyDescent="0.2">
      <c r="B23" s="294"/>
      <c r="C23" s="294"/>
      <c r="D23" s="267" t="s">
        <v>1893</v>
      </c>
      <c r="E23" s="268" t="s">
        <v>1894</v>
      </c>
      <c r="F23" s="268">
        <v>325</v>
      </c>
      <c r="G23" s="268" t="s">
        <v>1126</v>
      </c>
      <c r="H23" s="269" t="s">
        <v>1008</v>
      </c>
      <c r="I23" s="269" t="s">
        <v>922</v>
      </c>
      <c r="J23" s="276"/>
      <c r="K23" s="295"/>
    </row>
    <row r="24" spans="2:11" s="296" customFormat="1" ht="25.5" x14ac:dyDescent="0.2">
      <c r="B24" s="294"/>
      <c r="C24" s="294"/>
      <c r="D24" s="267" t="s">
        <v>1895</v>
      </c>
      <c r="E24" s="268" t="s">
        <v>1896</v>
      </c>
      <c r="F24" s="268">
        <v>186</v>
      </c>
      <c r="G24" s="268" t="s">
        <v>1126</v>
      </c>
      <c r="H24" s="269" t="s">
        <v>1002</v>
      </c>
      <c r="I24" s="269" t="s">
        <v>922</v>
      </c>
      <c r="J24" s="276"/>
      <c r="K24" s="295"/>
    </row>
    <row r="25" spans="2:11" s="296" customFormat="1" x14ac:dyDescent="0.2">
      <c r="B25" s="294"/>
      <c r="C25" s="294"/>
      <c r="D25" s="267" t="s">
        <v>1897</v>
      </c>
      <c r="E25" s="268" t="s">
        <v>1898</v>
      </c>
      <c r="F25" s="268">
        <v>972</v>
      </c>
      <c r="G25" s="268" t="s">
        <v>1126</v>
      </c>
      <c r="H25" s="269" t="s">
        <v>1899</v>
      </c>
      <c r="I25" s="269" t="s">
        <v>922</v>
      </c>
      <c r="J25" s="276"/>
      <c r="K25" s="295"/>
    </row>
    <row r="26" spans="2:11" s="296" customFormat="1" ht="25.5" x14ac:dyDescent="0.2">
      <c r="B26" s="294"/>
      <c r="C26" s="294"/>
      <c r="D26" s="267" t="s">
        <v>1900</v>
      </c>
      <c r="E26" s="268" t="s">
        <v>1901</v>
      </c>
      <c r="F26" s="268">
        <v>325</v>
      </c>
      <c r="G26" s="268" t="s">
        <v>1126</v>
      </c>
      <c r="H26" s="269" t="s">
        <v>1060</v>
      </c>
      <c r="I26" s="269" t="s">
        <v>922</v>
      </c>
      <c r="J26" s="276"/>
      <c r="K26" s="295"/>
    </row>
    <row r="27" spans="2:11" s="296" customFormat="1" x14ac:dyDescent="0.2">
      <c r="B27" s="294"/>
      <c r="C27" s="294"/>
      <c r="D27" s="267" t="s">
        <v>1902</v>
      </c>
      <c r="E27" s="268" t="s">
        <v>2112</v>
      </c>
      <c r="F27" s="268">
        <v>48</v>
      </c>
      <c r="G27" s="268" t="s">
        <v>1126</v>
      </c>
      <c r="H27" s="269" t="s">
        <v>1008</v>
      </c>
      <c r="I27" s="269" t="s">
        <v>922</v>
      </c>
      <c r="J27" s="276"/>
      <c r="K27" s="295"/>
    </row>
    <row r="28" spans="2:11" s="296" customFormat="1" ht="25.5" x14ac:dyDescent="0.2">
      <c r="B28" s="294"/>
      <c r="C28" s="294"/>
      <c r="D28" s="267" t="s">
        <v>1903</v>
      </c>
      <c r="E28" s="268" t="s">
        <v>1904</v>
      </c>
      <c r="F28" s="268">
        <v>612</v>
      </c>
      <c r="G28" s="268" t="s">
        <v>1126</v>
      </c>
      <c r="H28" s="269" t="s">
        <v>1892</v>
      </c>
      <c r="I28" s="269" t="s">
        <v>922</v>
      </c>
      <c r="J28" s="276"/>
      <c r="K28" s="295"/>
    </row>
    <row r="29" spans="2:11" s="296" customFormat="1" x14ac:dyDescent="0.2">
      <c r="B29" s="294"/>
      <c r="C29" s="294"/>
      <c r="D29" s="267" t="s">
        <v>1905</v>
      </c>
      <c r="E29" s="268" t="s">
        <v>1906</v>
      </c>
      <c r="F29" s="268">
        <v>478</v>
      </c>
      <c r="G29" s="268" t="s">
        <v>1126</v>
      </c>
      <c r="H29" s="269" t="s">
        <v>1005</v>
      </c>
      <c r="I29" s="269" t="s">
        <v>922</v>
      </c>
      <c r="J29" s="276"/>
      <c r="K29" s="295"/>
    </row>
    <row r="30" spans="2:11" s="296" customFormat="1" x14ac:dyDescent="0.2">
      <c r="B30" s="294"/>
      <c r="C30" s="294"/>
      <c r="D30" s="267" t="s">
        <v>1907</v>
      </c>
      <c r="E30" s="268" t="s">
        <v>1908</v>
      </c>
      <c r="F30" s="268">
        <v>343</v>
      </c>
      <c r="G30" s="268" t="s">
        <v>1126</v>
      </c>
      <c r="H30" s="269" t="s">
        <v>1909</v>
      </c>
      <c r="I30" s="269" t="s">
        <v>922</v>
      </c>
      <c r="J30" s="276"/>
      <c r="K30" s="295"/>
    </row>
    <row r="31" spans="2:11" s="296" customFormat="1" x14ac:dyDescent="0.2">
      <c r="B31" s="294"/>
      <c r="C31" s="294"/>
      <c r="D31" s="267" t="s">
        <v>1910</v>
      </c>
      <c r="E31" s="268" t="s">
        <v>1911</v>
      </c>
      <c r="F31" s="268">
        <v>196</v>
      </c>
      <c r="G31" s="268" t="s">
        <v>1126</v>
      </c>
      <c r="H31" s="269" t="s">
        <v>1912</v>
      </c>
      <c r="I31" s="269" t="s">
        <v>922</v>
      </c>
      <c r="J31" s="276"/>
      <c r="K31" s="295"/>
    </row>
    <row r="32" spans="2:11" s="296" customFormat="1" x14ac:dyDescent="0.2">
      <c r="B32" s="294"/>
      <c r="C32" s="294"/>
      <c r="D32" s="267" t="s">
        <v>1913</v>
      </c>
      <c r="E32" s="268" t="s">
        <v>2146</v>
      </c>
      <c r="F32" s="268">
        <v>148</v>
      </c>
      <c r="G32" s="268" t="s">
        <v>1126</v>
      </c>
      <c r="H32" s="269" t="s">
        <v>1914</v>
      </c>
      <c r="I32" s="269" t="s">
        <v>922</v>
      </c>
      <c r="J32" s="276"/>
      <c r="K32" s="295"/>
    </row>
    <row r="33" spans="2:11" s="296" customFormat="1" ht="25.5" x14ac:dyDescent="0.2">
      <c r="B33" s="294"/>
      <c r="C33" s="294"/>
      <c r="D33" s="267" t="s">
        <v>1455</v>
      </c>
      <c r="E33" s="268" t="s">
        <v>1915</v>
      </c>
      <c r="F33" s="268">
        <v>284</v>
      </c>
      <c r="G33" s="268" t="s">
        <v>1126</v>
      </c>
      <c r="H33" s="269" t="s">
        <v>1008</v>
      </c>
      <c r="I33" s="269" t="s">
        <v>922</v>
      </c>
      <c r="J33" s="276"/>
      <c r="K33" s="295"/>
    </row>
    <row r="34" spans="2:11" s="296" customFormat="1" ht="25.5" x14ac:dyDescent="0.2">
      <c r="B34" s="294"/>
      <c r="C34" s="294"/>
      <c r="D34" s="267" t="s">
        <v>1916</v>
      </c>
      <c r="E34" s="268" t="s">
        <v>1917</v>
      </c>
      <c r="F34" s="268">
        <v>244</v>
      </c>
      <c r="G34" s="268" t="s">
        <v>1126</v>
      </c>
      <c r="H34" s="269" t="s">
        <v>1918</v>
      </c>
      <c r="I34" s="269" t="s">
        <v>922</v>
      </c>
      <c r="J34" s="276"/>
      <c r="K34" s="295"/>
    </row>
    <row r="35" spans="2:11" s="296" customFormat="1" x14ac:dyDescent="0.2">
      <c r="B35" s="294"/>
      <c r="C35" s="294"/>
      <c r="D35" s="267" t="s">
        <v>1919</v>
      </c>
      <c r="E35" s="268" t="s">
        <v>2113</v>
      </c>
      <c r="F35" s="268">
        <v>45</v>
      </c>
      <c r="G35" s="268" t="s">
        <v>1126</v>
      </c>
      <c r="H35" s="269" t="s">
        <v>2114</v>
      </c>
      <c r="I35" s="269" t="s">
        <v>922</v>
      </c>
      <c r="J35" s="276"/>
      <c r="K35" s="295"/>
    </row>
    <row r="36" spans="2:11" s="296" customFormat="1" ht="25.5" x14ac:dyDescent="0.2">
      <c r="B36" s="294"/>
      <c r="C36" s="294"/>
      <c r="D36" s="267" t="s">
        <v>1920</v>
      </c>
      <c r="E36" s="268" t="s">
        <v>1921</v>
      </c>
      <c r="F36" s="268">
        <v>131</v>
      </c>
      <c r="G36" s="268" t="s">
        <v>1126</v>
      </c>
      <c r="H36" s="269" t="s">
        <v>1922</v>
      </c>
      <c r="I36" s="269" t="s">
        <v>922</v>
      </c>
      <c r="J36" s="276"/>
      <c r="K36" s="295"/>
    </row>
    <row r="37" spans="2:11" s="296" customFormat="1" x14ac:dyDescent="0.2">
      <c r="B37" s="294"/>
      <c r="C37" s="294"/>
      <c r="D37" s="267" t="s">
        <v>1923</v>
      </c>
      <c r="E37" s="268" t="s">
        <v>1924</v>
      </c>
      <c r="F37" s="268">
        <v>216</v>
      </c>
      <c r="G37" s="268" t="s">
        <v>1126</v>
      </c>
      <c r="H37" s="269" t="s">
        <v>1925</v>
      </c>
      <c r="I37" s="269" t="s">
        <v>922</v>
      </c>
      <c r="J37" s="276"/>
      <c r="K37" s="295"/>
    </row>
    <row r="38" spans="2:11" s="296" customFormat="1" x14ac:dyDescent="0.2">
      <c r="B38" s="294"/>
      <c r="C38" s="294"/>
      <c r="D38" s="267" t="s">
        <v>1926</v>
      </c>
      <c r="E38" s="268" t="s">
        <v>1927</v>
      </c>
      <c r="F38" s="268">
        <v>181</v>
      </c>
      <c r="G38" s="268" t="s">
        <v>1126</v>
      </c>
      <c r="H38" s="269" t="s">
        <v>1928</v>
      </c>
      <c r="I38" s="269" t="s">
        <v>922</v>
      </c>
      <c r="J38" s="276"/>
      <c r="K38" s="295"/>
    </row>
    <row r="39" spans="2:11" s="296" customFormat="1" x14ac:dyDescent="0.2">
      <c r="B39" s="294"/>
      <c r="C39" s="294"/>
      <c r="D39" s="267" t="s">
        <v>1929</v>
      </c>
      <c r="E39" s="268" t="s">
        <v>2119</v>
      </c>
      <c r="F39" s="268">
        <v>396</v>
      </c>
      <c r="G39" s="268" t="s">
        <v>1126</v>
      </c>
      <c r="H39" s="269" t="s">
        <v>1011</v>
      </c>
      <c r="I39" s="269" t="s">
        <v>922</v>
      </c>
      <c r="J39" s="276"/>
      <c r="K39" s="295"/>
    </row>
    <row r="40" spans="2:11" s="296" customFormat="1" x14ac:dyDescent="0.2">
      <c r="B40" s="294"/>
      <c r="C40" s="294"/>
      <c r="D40" s="267" t="s">
        <v>1408</v>
      </c>
      <c r="E40" s="268" t="s">
        <v>2148</v>
      </c>
      <c r="F40" s="268">
        <v>218</v>
      </c>
      <c r="G40" s="268" t="s">
        <v>1126</v>
      </c>
      <c r="H40" s="269" t="s">
        <v>1931</v>
      </c>
      <c r="I40" s="269" t="s">
        <v>922</v>
      </c>
      <c r="J40" s="276"/>
      <c r="K40" s="295"/>
    </row>
    <row r="41" spans="2:11" s="296" customFormat="1" ht="25.5" x14ac:dyDescent="0.2">
      <c r="B41" s="294"/>
      <c r="C41" s="294"/>
      <c r="D41" s="267" t="s">
        <v>1932</v>
      </c>
      <c r="E41" s="268" t="s">
        <v>1933</v>
      </c>
      <c r="F41" s="268">
        <v>207</v>
      </c>
      <c r="G41" s="268" t="s">
        <v>1126</v>
      </c>
      <c r="H41" s="269" t="s">
        <v>1934</v>
      </c>
      <c r="I41" s="269" t="s">
        <v>922</v>
      </c>
      <c r="J41" s="276"/>
      <c r="K41" s="295"/>
    </row>
    <row r="42" spans="2:11" s="296" customFormat="1" x14ac:dyDescent="0.2">
      <c r="B42" s="294"/>
      <c r="C42" s="294"/>
      <c r="D42" s="267" t="s">
        <v>1935</v>
      </c>
      <c r="E42" s="268" t="s">
        <v>1936</v>
      </c>
      <c r="F42" s="268">
        <v>375</v>
      </c>
      <c r="G42" s="268" t="s">
        <v>1126</v>
      </c>
      <c r="H42" s="269" t="s">
        <v>1909</v>
      </c>
      <c r="I42" s="269" t="s">
        <v>922</v>
      </c>
      <c r="J42" s="276"/>
      <c r="K42" s="295"/>
    </row>
    <row r="43" spans="2:11" s="296" customFormat="1" x14ac:dyDescent="0.2">
      <c r="B43" s="294"/>
      <c r="C43" s="294"/>
      <c r="D43" s="267" t="s">
        <v>1937</v>
      </c>
      <c r="E43" s="268" t="s">
        <v>1938</v>
      </c>
      <c r="F43" s="268">
        <v>324</v>
      </c>
      <c r="G43" s="268" t="s">
        <v>1126</v>
      </c>
      <c r="H43" s="269" t="s">
        <v>1002</v>
      </c>
      <c r="I43" s="269" t="s">
        <v>922</v>
      </c>
      <c r="J43" s="276"/>
      <c r="K43" s="295"/>
    </row>
    <row r="44" spans="2:11" s="296" customFormat="1" ht="25.5" x14ac:dyDescent="0.2">
      <c r="B44" s="294"/>
      <c r="C44" s="294"/>
      <c r="D44" s="267" t="s">
        <v>1939</v>
      </c>
      <c r="E44" s="268" t="s">
        <v>1940</v>
      </c>
      <c r="F44" s="268">
        <v>356</v>
      </c>
      <c r="G44" s="268" t="s">
        <v>1126</v>
      </c>
      <c r="H44" s="269" t="s">
        <v>1941</v>
      </c>
      <c r="I44" s="269" t="s">
        <v>922</v>
      </c>
      <c r="J44" s="276"/>
      <c r="K44" s="295"/>
    </row>
    <row r="45" spans="2:11" s="296" customFormat="1" ht="25.5" x14ac:dyDescent="0.2">
      <c r="B45" s="294"/>
      <c r="C45" s="294"/>
      <c r="D45" s="267" t="s">
        <v>1942</v>
      </c>
      <c r="E45" s="268" t="s">
        <v>1943</v>
      </c>
      <c r="F45" s="268">
        <v>201</v>
      </c>
      <c r="G45" s="268" t="s">
        <v>1126</v>
      </c>
      <c r="H45" s="269" t="s">
        <v>1008</v>
      </c>
      <c r="I45" s="269" t="s">
        <v>922</v>
      </c>
      <c r="J45" s="276"/>
      <c r="K45" s="295"/>
    </row>
    <row r="46" spans="2:11" s="296" customFormat="1" x14ac:dyDescent="0.2">
      <c r="B46" s="294"/>
      <c r="C46" s="294"/>
      <c r="D46" s="267" t="s">
        <v>1944</v>
      </c>
      <c r="E46" s="268" t="s">
        <v>1945</v>
      </c>
      <c r="F46" s="268">
        <v>458</v>
      </c>
      <c r="G46" s="268" t="s">
        <v>1126</v>
      </c>
      <c r="H46" s="269" t="s">
        <v>1931</v>
      </c>
      <c r="I46" s="269" t="s">
        <v>922</v>
      </c>
      <c r="J46" s="276"/>
      <c r="K46" s="295"/>
    </row>
    <row r="47" spans="2:11" s="296" customFormat="1" x14ac:dyDescent="0.2">
      <c r="B47" s="294"/>
      <c r="C47" s="294"/>
      <c r="D47" s="267" t="s">
        <v>1946</v>
      </c>
      <c r="E47" s="268" t="s">
        <v>1947</v>
      </c>
      <c r="F47" s="268">
        <v>132</v>
      </c>
      <c r="G47" s="268" t="s">
        <v>1126</v>
      </c>
      <c r="H47" s="269" t="s">
        <v>1948</v>
      </c>
      <c r="I47" s="269" t="s">
        <v>922</v>
      </c>
      <c r="J47" s="276"/>
      <c r="K47" s="295"/>
    </row>
    <row r="48" spans="2:11" s="296" customFormat="1" x14ac:dyDescent="0.2">
      <c r="B48" s="294"/>
      <c r="C48" s="294"/>
      <c r="D48" s="267" t="s">
        <v>1949</v>
      </c>
      <c r="E48" s="268" t="s">
        <v>1950</v>
      </c>
      <c r="F48" s="268">
        <v>394</v>
      </c>
      <c r="G48" s="268" t="s">
        <v>1126</v>
      </c>
      <c r="H48" s="269" t="s">
        <v>1519</v>
      </c>
      <c r="I48" s="269" t="s">
        <v>922</v>
      </c>
      <c r="J48" s="276"/>
      <c r="K48" s="295"/>
    </row>
    <row r="49" spans="2:11" s="296" customFormat="1" x14ac:dyDescent="0.2">
      <c r="B49" s="294"/>
      <c r="C49" s="294"/>
      <c r="D49" s="267" t="s">
        <v>1951</v>
      </c>
      <c r="E49" s="268" t="s">
        <v>1952</v>
      </c>
      <c r="F49" s="268">
        <v>387</v>
      </c>
      <c r="G49" s="268" t="s">
        <v>1126</v>
      </c>
      <c r="H49" s="269" t="s">
        <v>1525</v>
      </c>
      <c r="I49" s="269" t="s">
        <v>922</v>
      </c>
      <c r="J49" s="276"/>
      <c r="K49" s="295"/>
    </row>
    <row r="50" spans="2:11" s="296" customFormat="1" ht="25.5" x14ac:dyDescent="0.2">
      <c r="B50" s="294"/>
      <c r="C50" s="294"/>
      <c r="D50" s="267" t="s">
        <v>1953</v>
      </c>
      <c r="E50" s="268" t="s">
        <v>1954</v>
      </c>
      <c r="F50" s="268">
        <v>400</v>
      </c>
      <c r="G50" s="268" t="s">
        <v>1126</v>
      </c>
      <c r="H50" s="269" t="s">
        <v>1008</v>
      </c>
      <c r="I50" s="269" t="s">
        <v>922</v>
      </c>
      <c r="J50" s="276"/>
      <c r="K50" s="295"/>
    </row>
    <row r="51" spans="2:11" s="296" customFormat="1" ht="25.5" x14ac:dyDescent="0.2">
      <c r="B51" s="294"/>
      <c r="C51" s="294"/>
      <c r="D51" s="267" t="s">
        <v>1955</v>
      </c>
      <c r="E51" s="268" t="s">
        <v>1956</v>
      </c>
      <c r="F51" s="268">
        <v>630</v>
      </c>
      <c r="G51" s="268" t="s">
        <v>1126</v>
      </c>
      <c r="H51" s="269" t="s">
        <v>1957</v>
      </c>
      <c r="I51" s="269" t="s">
        <v>922</v>
      </c>
      <c r="J51" s="276"/>
      <c r="K51" s="295"/>
    </row>
    <row r="52" spans="2:11" s="296" customFormat="1" ht="25.5" x14ac:dyDescent="0.2">
      <c r="B52" s="294"/>
      <c r="C52" s="294"/>
      <c r="D52" s="267" t="s">
        <v>1958</v>
      </c>
      <c r="E52" s="268" t="s">
        <v>1959</v>
      </c>
      <c r="F52" s="268">
        <v>534</v>
      </c>
      <c r="G52" s="268" t="s">
        <v>1126</v>
      </c>
      <c r="H52" s="269" t="s">
        <v>1008</v>
      </c>
      <c r="I52" s="269" t="s">
        <v>922</v>
      </c>
      <c r="J52" s="276"/>
      <c r="K52" s="295"/>
    </row>
    <row r="53" spans="2:11" s="296" customFormat="1" x14ac:dyDescent="0.2">
      <c r="B53" s="294"/>
      <c r="C53" s="294"/>
      <c r="D53" s="267" t="s">
        <v>1960</v>
      </c>
      <c r="E53" s="268" t="s">
        <v>1961</v>
      </c>
      <c r="F53" s="268">
        <v>296</v>
      </c>
      <c r="G53" s="268" t="s">
        <v>1126</v>
      </c>
      <c r="H53" s="269" t="s">
        <v>1008</v>
      </c>
      <c r="I53" s="269" t="s">
        <v>922</v>
      </c>
      <c r="J53" s="276"/>
      <c r="K53" s="295"/>
    </row>
    <row r="54" spans="2:11" s="296" customFormat="1" ht="25.5" x14ac:dyDescent="0.2">
      <c r="B54" s="294"/>
      <c r="C54" s="294"/>
      <c r="D54" s="267" t="s">
        <v>1962</v>
      </c>
      <c r="E54" s="268" t="s">
        <v>1963</v>
      </c>
      <c r="F54" s="268">
        <v>275</v>
      </c>
      <c r="G54" s="268" t="s">
        <v>1126</v>
      </c>
      <c r="H54" s="269" t="s">
        <v>1889</v>
      </c>
      <c r="I54" s="269" t="s">
        <v>922</v>
      </c>
      <c r="J54" s="276"/>
      <c r="K54" s="295"/>
    </row>
    <row r="55" spans="2:11" s="296" customFormat="1" x14ac:dyDescent="0.2">
      <c r="B55" s="294"/>
      <c r="C55" s="294"/>
      <c r="D55" s="267" t="s">
        <v>1964</v>
      </c>
      <c r="E55" s="268" t="s">
        <v>2149</v>
      </c>
      <c r="F55" s="268">
        <v>422</v>
      </c>
      <c r="G55" s="268" t="s">
        <v>1126</v>
      </c>
      <c r="H55" s="269" t="s">
        <v>1008</v>
      </c>
      <c r="I55" s="269" t="s">
        <v>922</v>
      </c>
      <c r="J55" s="276"/>
      <c r="K55" s="295"/>
    </row>
    <row r="56" spans="2:11" s="296" customFormat="1" ht="25.5" x14ac:dyDescent="0.2">
      <c r="B56" s="294"/>
      <c r="C56" s="294"/>
      <c r="D56" s="267" t="s">
        <v>1447</v>
      </c>
      <c r="E56" s="268" t="s">
        <v>1966</v>
      </c>
      <c r="F56" s="268">
        <v>782</v>
      </c>
      <c r="G56" s="268" t="s">
        <v>1126</v>
      </c>
      <c r="H56" s="269" t="s">
        <v>1967</v>
      </c>
      <c r="I56" s="269" t="s">
        <v>922</v>
      </c>
      <c r="J56" s="276"/>
      <c r="K56" s="295"/>
    </row>
    <row r="57" spans="2:11" s="296" customFormat="1" x14ac:dyDescent="0.2">
      <c r="B57" s="294"/>
      <c r="C57" s="294"/>
      <c r="D57" s="267" t="s">
        <v>1968</v>
      </c>
      <c r="E57" s="268" t="s">
        <v>2115</v>
      </c>
      <c r="F57" s="268">
        <v>48</v>
      </c>
      <c r="G57" s="268" t="s">
        <v>1126</v>
      </c>
      <c r="H57" s="269" t="s">
        <v>1072</v>
      </c>
      <c r="I57" s="269" t="s">
        <v>922</v>
      </c>
      <c r="J57" s="276"/>
      <c r="K57" s="295"/>
    </row>
    <row r="58" spans="2:11" s="296" customFormat="1" x14ac:dyDescent="0.2">
      <c r="B58" s="294"/>
      <c r="C58" s="294"/>
      <c r="D58" s="267" t="s">
        <v>1969</v>
      </c>
      <c r="E58" s="268" t="s">
        <v>1970</v>
      </c>
      <c r="F58" s="268">
        <v>244</v>
      </c>
      <c r="G58" s="268" t="s">
        <v>1126</v>
      </c>
      <c r="H58" s="269" t="s">
        <v>1008</v>
      </c>
      <c r="I58" s="269" t="s">
        <v>922</v>
      </c>
      <c r="J58" s="276"/>
      <c r="K58" s="295"/>
    </row>
    <row r="59" spans="2:11" s="296" customFormat="1" ht="25.5" x14ac:dyDescent="0.2">
      <c r="B59" s="294"/>
      <c r="C59" s="294"/>
      <c r="D59" s="267" t="s">
        <v>1971</v>
      </c>
      <c r="E59" s="268" t="s">
        <v>1972</v>
      </c>
      <c r="F59" s="268">
        <v>353</v>
      </c>
      <c r="G59" s="268" t="s">
        <v>1126</v>
      </c>
      <c r="H59" s="269" t="s">
        <v>1973</v>
      </c>
      <c r="I59" s="269" t="s">
        <v>922</v>
      </c>
      <c r="J59" s="276"/>
      <c r="K59" s="295"/>
    </row>
    <row r="60" spans="2:11" s="296" customFormat="1" x14ac:dyDescent="0.2">
      <c r="B60" s="294"/>
      <c r="C60" s="294"/>
      <c r="D60" s="267" t="s">
        <v>1974</v>
      </c>
      <c r="E60" s="268" t="s">
        <v>1975</v>
      </c>
      <c r="F60" s="268">
        <v>298</v>
      </c>
      <c r="G60" s="268" t="s">
        <v>1126</v>
      </c>
      <c r="H60" s="269" t="s">
        <v>1976</v>
      </c>
      <c r="I60" s="269" t="s">
        <v>922</v>
      </c>
      <c r="J60" s="276"/>
      <c r="K60" s="295"/>
    </row>
    <row r="61" spans="2:11" s="296" customFormat="1" ht="25.5" x14ac:dyDescent="0.2">
      <c r="B61" s="294"/>
      <c r="C61" s="294"/>
      <c r="D61" s="267" t="s">
        <v>1977</v>
      </c>
      <c r="E61" s="268" t="s">
        <v>1978</v>
      </c>
      <c r="F61" s="268">
        <v>469</v>
      </c>
      <c r="G61" s="268" t="s">
        <v>1126</v>
      </c>
      <c r="H61" s="269" t="s">
        <v>1525</v>
      </c>
      <c r="I61" s="269" t="s">
        <v>922</v>
      </c>
      <c r="J61" s="276"/>
      <c r="K61" s="295"/>
    </row>
    <row r="62" spans="2:11" s="296" customFormat="1" ht="24" customHeight="1" x14ac:dyDescent="0.2">
      <c r="B62" s="294"/>
      <c r="C62" s="294"/>
      <c r="D62" s="267" t="s">
        <v>1979</v>
      </c>
      <c r="E62" s="268" t="s">
        <v>1980</v>
      </c>
      <c r="F62" s="268">
        <v>351</v>
      </c>
      <c r="G62" s="268" t="s">
        <v>1126</v>
      </c>
      <c r="H62" s="269" t="s">
        <v>1981</v>
      </c>
      <c r="I62" s="269" t="s">
        <v>922</v>
      </c>
      <c r="J62" s="276"/>
      <c r="K62" s="295"/>
    </row>
    <row r="63" spans="2:11" s="296" customFormat="1" x14ac:dyDescent="0.2">
      <c r="B63" s="294"/>
      <c r="C63" s="294"/>
      <c r="D63" s="267" t="s">
        <v>1982</v>
      </c>
      <c r="E63" s="268" t="s">
        <v>1983</v>
      </c>
      <c r="F63" s="268">
        <v>134</v>
      </c>
      <c r="G63" s="268" t="s">
        <v>1126</v>
      </c>
      <c r="H63" s="269" t="s">
        <v>1008</v>
      </c>
      <c r="I63" s="269" t="s">
        <v>922</v>
      </c>
      <c r="J63" s="276"/>
      <c r="K63" s="295"/>
    </row>
    <row r="64" spans="2:11" s="296" customFormat="1" x14ac:dyDescent="0.2">
      <c r="B64" s="294"/>
      <c r="C64" s="294"/>
      <c r="D64" s="267" t="s">
        <v>1984</v>
      </c>
      <c r="E64" s="268" t="s">
        <v>1985</v>
      </c>
      <c r="F64" s="268">
        <v>396</v>
      </c>
      <c r="G64" s="268" t="s">
        <v>1126</v>
      </c>
      <c r="H64" s="269" t="s">
        <v>1068</v>
      </c>
      <c r="I64" s="269" t="s">
        <v>922</v>
      </c>
      <c r="J64" s="276"/>
      <c r="K64" s="295"/>
    </row>
    <row r="65" spans="2:11" s="296" customFormat="1" x14ac:dyDescent="0.2">
      <c r="B65" s="294"/>
      <c r="C65" s="294"/>
      <c r="D65" s="267" t="s">
        <v>1986</v>
      </c>
      <c r="E65" s="268" t="s">
        <v>1987</v>
      </c>
      <c r="F65" s="268">
        <v>270</v>
      </c>
      <c r="G65" s="268" t="s">
        <v>1126</v>
      </c>
      <c r="H65" s="269" t="s">
        <v>1008</v>
      </c>
      <c r="I65" s="269" t="s">
        <v>922</v>
      </c>
      <c r="J65" s="276"/>
      <c r="K65" s="295"/>
    </row>
    <row r="66" spans="2:11" s="296" customFormat="1" x14ac:dyDescent="0.2">
      <c r="B66" s="294"/>
      <c r="C66" s="294"/>
      <c r="D66" s="267" t="s">
        <v>1880</v>
      </c>
      <c r="E66" s="268" t="s">
        <v>1988</v>
      </c>
      <c r="F66" s="268">
        <v>98</v>
      </c>
      <c r="G66" s="268" t="s">
        <v>1163</v>
      </c>
      <c r="H66" s="269" t="s">
        <v>1989</v>
      </c>
      <c r="I66" s="269" t="s">
        <v>922</v>
      </c>
      <c r="J66" s="276"/>
      <c r="K66" s="295"/>
    </row>
    <row r="67" spans="2:11" s="296" customFormat="1" x14ac:dyDescent="0.2">
      <c r="B67" s="294"/>
      <c r="C67" s="294"/>
      <c r="D67" s="267" t="s">
        <v>1885</v>
      </c>
      <c r="E67" s="268" t="s">
        <v>2150</v>
      </c>
      <c r="F67" s="268">
        <v>431</v>
      </c>
      <c r="G67" s="268" t="s">
        <v>1163</v>
      </c>
      <c r="H67" s="269" t="s">
        <v>1991</v>
      </c>
      <c r="I67" s="269" t="s">
        <v>922</v>
      </c>
      <c r="J67" s="276"/>
      <c r="K67" s="295"/>
    </row>
    <row r="68" spans="2:11" s="296" customFormat="1" ht="25.5" x14ac:dyDescent="0.2">
      <c r="B68" s="294"/>
      <c r="C68" s="294"/>
      <c r="D68" s="267" t="s">
        <v>1887</v>
      </c>
      <c r="E68" s="268" t="s">
        <v>1992</v>
      </c>
      <c r="F68" s="268">
        <v>163</v>
      </c>
      <c r="G68" s="268" t="s">
        <v>1163</v>
      </c>
      <c r="H68" s="269" t="s">
        <v>1993</v>
      </c>
      <c r="I68" s="269" t="s">
        <v>922</v>
      </c>
      <c r="J68" s="276"/>
      <c r="K68" s="295"/>
    </row>
    <row r="69" spans="2:11" s="296" customFormat="1" x14ac:dyDescent="0.2">
      <c r="B69" s="294"/>
      <c r="C69" s="294"/>
      <c r="D69" s="267" t="s">
        <v>1893</v>
      </c>
      <c r="E69" s="268" t="s">
        <v>1994</v>
      </c>
      <c r="F69" s="268">
        <v>325</v>
      </c>
      <c r="G69" s="268" t="s">
        <v>1163</v>
      </c>
      <c r="H69" s="269" t="s">
        <v>1995</v>
      </c>
      <c r="I69" s="269" t="s">
        <v>922</v>
      </c>
      <c r="J69" s="276"/>
      <c r="K69" s="295"/>
    </row>
    <row r="70" spans="2:11" s="296" customFormat="1" x14ac:dyDescent="0.2">
      <c r="B70" s="294"/>
      <c r="C70" s="294"/>
      <c r="D70" s="267" t="s">
        <v>1895</v>
      </c>
      <c r="E70" s="268" t="s">
        <v>1996</v>
      </c>
      <c r="F70" s="268">
        <v>186</v>
      </c>
      <c r="G70" s="268" t="s">
        <v>1163</v>
      </c>
      <c r="H70" s="269" t="s">
        <v>1995</v>
      </c>
      <c r="I70" s="269" t="s">
        <v>922</v>
      </c>
      <c r="J70" s="276"/>
      <c r="K70" s="295"/>
    </row>
    <row r="71" spans="2:11" s="296" customFormat="1" x14ac:dyDescent="0.2">
      <c r="B71" s="294"/>
      <c r="C71" s="294"/>
      <c r="D71" s="267" t="s">
        <v>1900</v>
      </c>
      <c r="E71" s="268" t="s">
        <v>2116</v>
      </c>
      <c r="F71" s="268">
        <v>50</v>
      </c>
      <c r="G71" s="268" t="s">
        <v>1163</v>
      </c>
      <c r="H71" s="269" t="s">
        <v>2117</v>
      </c>
      <c r="I71" s="269" t="s">
        <v>922</v>
      </c>
      <c r="J71" s="276"/>
      <c r="K71" s="295"/>
    </row>
    <row r="72" spans="2:11" s="296" customFormat="1" ht="25.5" x14ac:dyDescent="0.2">
      <c r="B72" s="294"/>
      <c r="C72" s="294"/>
      <c r="D72" s="267" t="s">
        <v>1902</v>
      </c>
      <c r="E72" s="268" t="s">
        <v>1997</v>
      </c>
      <c r="F72" s="268">
        <v>501</v>
      </c>
      <c r="G72" s="268" t="s">
        <v>1163</v>
      </c>
      <c r="H72" s="269" t="s">
        <v>1998</v>
      </c>
      <c r="I72" s="269" t="s">
        <v>922</v>
      </c>
      <c r="J72" s="276"/>
      <c r="K72" s="295"/>
    </row>
    <row r="73" spans="2:11" s="296" customFormat="1" x14ac:dyDescent="0.2">
      <c r="B73" s="294"/>
      <c r="C73" s="294"/>
      <c r="D73" s="267" t="s">
        <v>1903</v>
      </c>
      <c r="E73" s="268" t="s">
        <v>1999</v>
      </c>
      <c r="F73" s="268">
        <v>478</v>
      </c>
      <c r="G73" s="268" t="s">
        <v>1163</v>
      </c>
      <c r="H73" s="269" t="s">
        <v>1331</v>
      </c>
      <c r="I73" s="269" t="s">
        <v>922</v>
      </c>
      <c r="J73" s="276"/>
      <c r="K73" s="295"/>
    </row>
    <row r="74" spans="2:11" s="296" customFormat="1" ht="25.5" x14ac:dyDescent="0.2">
      <c r="B74" s="294"/>
      <c r="C74" s="294"/>
      <c r="D74" s="267" t="s">
        <v>1905</v>
      </c>
      <c r="E74" s="268" t="s">
        <v>1915</v>
      </c>
      <c r="F74" s="268">
        <v>343</v>
      </c>
      <c r="G74" s="268" t="s">
        <v>1163</v>
      </c>
      <c r="H74" s="269" t="s">
        <v>2000</v>
      </c>
      <c r="I74" s="269" t="s">
        <v>922</v>
      </c>
      <c r="J74" s="276"/>
      <c r="K74" s="295"/>
    </row>
    <row r="75" spans="2:11" s="296" customFormat="1" x14ac:dyDescent="0.2">
      <c r="B75" s="294"/>
      <c r="C75" s="294"/>
      <c r="D75" s="267" t="s">
        <v>1907</v>
      </c>
      <c r="E75" s="268" t="s">
        <v>2001</v>
      </c>
      <c r="F75" s="268">
        <v>343</v>
      </c>
      <c r="G75" s="268" t="s">
        <v>1163</v>
      </c>
      <c r="H75" s="269" t="s">
        <v>2002</v>
      </c>
      <c r="I75" s="269" t="s">
        <v>922</v>
      </c>
      <c r="J75" s="276"/>
      <c r="K75" s="295"/>
    </row>
    <row r="76" spans="2:11" s="296" customFormat="1" ht="25.5" x14ac:dyDescent="0.2">
      <c r="B76" s="294"/>
      <c r="C76" s="294"/>
      <c r="D76" s="267" t="s">
        <v>1455</v>
      </c>
      <c r="E76" s="268" t="s">
        <v>1915</v>
      </c>
      <c r="F76" s="268">
        <v>284</v>
      </c>
      <c r="G76" s="268" t="s">
        <v>1163</v>
      </c>
      <c r="H76" s="269" t="s">
        <v>2000</v>
      </c>
      <c r="I76" s="269" t="s">
        <v>922</v>
      </c>
      <c r="J76" s="276"/>
      <c r="K76" s="295"/>
    </row>
    <row r="77" spans="2:11" s="296" customFormat="1" x14ac:dyDescent="0.2">
      <c r="B77" s="294"/>
      <c r="C77" s="294"/>
      <c r="D77" s="267" t="s">
        <v>1916</v>
      </c>
      <c r="E77" s="268" t="s">
        <v>2003</v>
      </c>
      <c r="F77" s="268">
        <v>244</v>
      </c>
      <c r="G77" s="268" t="s">
        <v>1163</v>
      </c>
      <c r="H77" s="269" t="s">
        <v>2004</v>
      </c>
      <c r="I77" s="269" t="s">
        <v>922</v>
      </c>
      <c r="J77" s="276"/>
      <c r="K77" s="295"/>
    </row>
    <row r="78" spans="2:11" s="296" customFormat="1" x14ac:dyDescent="0.2">
      <c r="B78" s="294"/>
      <c r="C78" s="294"/>
      <c r="D78" s="267" t="s">
        <v>2005</v>
      </c>
      <c r="E78" s="268" t="s">
        <v>2006</v>
      </c>
      <c r="F78" s="268">
        <v>184</v>
      </c>
      <c r="G78" s="268" t="s">
        <v>1163</v>
      </c>
      <c r="H78" s="269" t="s">
        <v>1995</v>
      </c>
      <c r="I78" s="269" t="s">
        <v>922</v>
      </c>
      <c r="J78" s="276"/>
      <c r="K78" s="295"/>
    </row>
    <row r="79" spans="2:11" s="296" customFormat="1" ht="13.5" customHeight="1" x14ac:dyDescent="0.2">
      <c r="B79" s="294"/>
      <c r="C79" s="294"/>
      <c r="D79" s="267" t="s">
        <v>1920</v>
      </c>
      <c r="E79" s="268" t="s">
        <v>2007</v>
      </c>
      <c r="F79" s="268">
        <v>131</v>
      </c>
      <c r="G79" s="268" t="s">
        <v>1163</v>
      </c>
      <c r="H79" s="269" t="s">
        <v>1337</v>
      </c>
      <c r="I79" s="269" t="s">
        <v>922</v>
      </c>
      <c r="J79" s="276"/>
      <c r="K79" s="295"/>
    </row>
    <row r="80" spans="2:11" s="296" customFormat="1" ht="25.5" customHeight="1" x14ac:dyDescent="0.2">
      <c r="B80" s="294"/>
      <c r="C80" s="294"/>
      <c r="D80" s="267" t="s">
        <v>2008</v>
      </c>
      <c r="E80" s="268" t="s">
        <v>2009</v>
      </c>
      <c r="F80" s="268">
        <v>657</v>
      </c>
      <c r="G80" s="268" t="s">
        <v>1163</v>
      </c>
      <c r="H80" s="269" t="s">
        <v>2010</v>
      </c>
      <c r="I80" s="269" t="s">
        <v>922</v>
      </c>
      <c r="J80" s="276"/>
      <c r="K80" s="295"/>
    </row>
    <row r="81" spans="2:11" s="296" customFormat="1" ht="16.5" customHeight="1" x14ac:dyDescent="0.2">
      <c r="B81" s="294"/>
      <c r="C81" s="294"/>
      <c r="D81" s="267" t="s">
        <v>1926</v>
      </c>
      <c r="E81" s="268" t="s">
        <v>2011</v>
      </c>
      <c r="F81" s="268">
        <v>181</v>
      </c>
      <c r="G81" s="268" t="s">
        <v>1163</v>
      </c>
      <c r="H81" s="269" t="s">
        <v>2012</v>
      </c>
      <c r="I81" s="269" t="s">
        <v>922</v>
      </c>
      <c r="J81" s="276"/>
      <c r="K81" s="295"/>
    </row>
    <row r="82" spans="2:11" s="296" customFormat="1" ht="24" customHeight="1" x14ac:dyDescent="0.2">
      <c r="B82" s="294"/>
      <c r="C82" s="294"/>
      <c r="D82" s="267" t="s">
        <v>1929</v>
      </c>
      <c r="E82" s="268" t="s">
        <v>1930</v>
      </c>
      <c r="F82" s="268">
        <v>396</v>
      </c>
      <c r="G82" s="268" t="s">
        <v>1163</v>
      </c>
      <c r="H82" s="269" t="s">
        <v>1331</v>
      </c>
      <c r="I82" s="269" t="s">
        <v>922</v>
      </c>
      <c r="J82" s="276"/>
      <c r="K82" s="295"/>
    </row>
    <row r="83" spans="2:11" s="296" customFormat="1" ht="15" customHeight="1" x14ac:dyDescent="0.2">
      <c r="B83" s="294"/>
      <c r="C83" s="294"/>
      <c r="D83" s="267" t="s">
        <v>1932</v>
      </c>
      <c r="E83" s="268" t="s">
        <v>2013</v>
      </c>
      <c r="F83" s="268">
        <v>207</v>
      </c>
      <c r="G83" s="268" t="s">
        <v>1163</v>
      </c>
      <c r="H83" s="269" t="s">
        <v>2002</v>
      </c>
      <c r="I83" s="269" t="s">
        <v>922</v>
      </c>
      <c r="J83" s="276"/>
      <c r="K83" s="295"/>
    </row>
    <row r="84" spans="2:11" s="296" customFormat="1" ht="15" customHeight="1" x14ac:dyDescent="0.2">
      <c r="B84" s="294"/>
      <c r="C84" s="294"/>
      <c r="D84" s="267" t="s">
        <v>1937</v>
      </c>
      <c r="E84" s="268" t="s">
        <v>2014</v>
      </c>
      <c r="F84" s="268">
        <v>324</v>
      </c>
      <c r="G84" s="268" t="s">
        <v>1163</v>
      </c>
      <c r="H84" s="269" t="s">
        <v>1331</v>
      </c>
      <c r="I84" s="269" t="s">
        <v>922</v>
      </c>
      <c r="J84" s="276"/>
      <c r="K84" s="295"/>
    </row>
    <row r="85" spans="2:11" s="296" customFormat="1" ht="15" customHeight="1" x14ac:dyDescent="0.2">
      <c r="B85" s="294"/>
      <c r="C85" s="294"/>
      <c r="D85" s="267" t="s">
        <v>1939</v>
      </c>
      <c r="E85" s="268" t="s">
        <v>2015</v>
      </c>
      <c r="F85" s="268">
        <v>356</v>
      </c>
      <c r="G85" s="268" t="s">
        <v>1163</v>
      </c>
      <c r="H85" s="269" t="s">
        <v>2016</v>
      </c>
      <c r="I85" s="269" t="s">
        <v>922</v>
      </c>
      <c r="J85" s="276"/>
      <c r="K85" s="295"/>
    </row>
    <row r="86" spans="2:11" s="296" customFormat="1" ht="24.75" customHeight="1" x14ac:dyDescent="0.2">
      <c r="B86" s="294"/>
      <c r="C86" s="294"/>
      <c r="D86" s="267" t="s">
        <v>1942</v>
      </c>
      <c r="E86" s="268" t="s">
        <v>1943</v>
      </c>
      <c r="F86" s="268">
        <v>201</v>
      </c>
      <c r="G86" s="268" t="s">
        <v>1163</v>
      </c>
      <c r="H86" s="269" t="s">
        <v>2017</v>
      </c>
      <c r="I86" s="269" t="s">
        <v>922</v>
      </c>
      <c r="J86" s="276"/>
      <c r="K86" s="295"/>
    </row>
    <row r="87" spans="2:11" s="296" customFormat="1" ht="14.25" customHeight="1" x14ac:dyDescent="0.2">
      <c r="B87" s="294"/>
      <c r="C87" s="294"/>
      <c r="D87" s="267" t="s">
        <v>1946</v>
      </c>
      <c r="E87" s="268" t="s">
        <v>2018</v>
      </c>
      <c r="F87" s="268">
        <v>458</v>
      </c>
      <c r="G87" s="268" t="s">
        <v>1163</v>
      </c>
      <c r="H87" s="269" t="s">
        <v>1331</v>
      </c>
      <c r="I87" s="269" t="s">
        <v>922</v>
      </c>
      <c r="J87" s="276"/>
      <c r="K87" s="295"/>
    </row>
    <row r="88" spans="2:11" s="296" customFormat="1" ht="14.25" customHeight="1" x14ac:dyDescent="0.2">
      <c r="B88" s="294"/>
      <c r="C88" s="294"/>
      <c r="D88" s="267" t="s">
        <v>1949</v>
      </c>
      <c r="E88" s="268" t="s">
        <v>2019</v>
      </c>
      <c r="F88" s="268">
        <v>132</v>
      </c>
      <c r="G88" s="268" t="s">
        <v>1163</v>
      </c>
      <c r="H88" s="269" t="s">
        <v>2020</v>
      </c>
      <c r="I88" s="269" t="s">
        <v>922</v>
      </c>
      <c r="J88" s="276"/>
      <c r="K88" s="295"/>
    </row>
    <row r="89" spans="2:11" s="296" customFormat="1" ht="24.75" customHeight="1" x14ac:dyDescent="0.2">
      <c r="B89" s="294"/>
      <c r="C89" s="294"/>
      <c r="D89" s="267" t="s">
        <v>1955</v>
      </c>
      <c r="E89" s="268" t="s">
        <v>1956</v>
      </c>
      <c r="F89" s="268">
        <v>630</v>
      </c>
      <c r="G89" s="268" t="s">
        <v>1163</v>
      </c>
      <c r="H89" s="269" t="s">
        <v>2021</v>
      </c>
      <c r="I89" s="269" t="s">
        <v>922</v>
      </c>
      <c r="J89" s="276"/>
      <c r="K89" s="295"/>
    </row>
    <row r="90" spans="2:11" s="296" customFormat="1" ht="24.75" customHeight="1" x14ac:dyDescent="0.2">
      <c r="B90" s="294"/>
      <c r="C90" s="294"/>
      <c r="D90" s="267" t="s">
        <v>1962</v>
      </c>
      <c r="E90" s="268" t="s">
        <v>1963</v>
      </c>
      <c r="F90" s="268">
        <v>275</v>
      </c>
      <c r="G90" s="268" t="s">
        <v>1163</v>
      </c>
      <c r="H90" s="269" t="s">
        <v>1998</v>
      </c>
      <c r="I90" s="269" t="s">
        <v>922</v>
      </c>
      <c r="J90" s="276"/>
      <c r="K90" s="295"/>
    </row>
    <row r="91" spans="2:11" s="296" customFormat="1" ht="16.5" customHeight="1" x14ac:dyDescent="0.2">
      <c r="B91" s="294"/>
      <c r="C91" s="294"/>
      <c r="D91" s="267" t="s">
        <v>1964</v>
      </c>
      <c r="E91" s="268" t="s">
        <v>1965</v>
      </c>
      <c r="F91" s="268">
        <v>422</v>
      </c>
      <c r="G91" s="268" t="s">
        <v>1163</v>
      </c>
      <c r="H91" s="269" t="s">
        <v>1989</v>
      </c>
      <c r="I91" s="269" t="s">
        <v>922</v>
      </c>
      <c r="J91" s="276"/>
      <c r="K91" s="295"/>
    </row>
    <row r="92" spans="2:11" s="296" customFormat="1" ht="26.25" customHeight="1" x14ac:dyDescent="0.2">
      <c r="B92" s="294"/>
      <c r="C92" s="294"/>
      <c r="D92" s="267" t="s">
        <v>1447</v>
      </c>
      <c r="E92" s="268" t="s">
        <v>2022</v>
      </c>
      <c r="F92" s="268">
        <v>782</v>
      </c>
      <c r="G92" s="268" t="s">
        <v>1163</v>
      </c>
      <c r="H92" s="269" t="s">
        <v>2023</v>
      </c>
      <c r="I92" s="269" t="s">
        <v>922</v>
      </c>
      <c r="J92" s="276"/>
      <c r="K92" s="295"/>
    </row>
    <row r="93" spans="2:11" s="296" customFormat="1" ht="14.25" customHeight="1" x14ac:dyDescent="0.2">
      <c r="B93" s="294"/>
      <c r="C93" s="294"/>
      <c r="D93" s="267" t="s">
        <v>1971</v>
      </c>
      <c r="E93" s="268" t="s">
        <v>2024</v>
      </c>
      <c r="F93" s="268">
        <v>353</v>
      </c>
      <c r="G93" s="268" t="s">
        <v>1163</v>
      </c>
      <c r="H93" s="269" t="s">
        <v>1331</v>
      </c>
      <c r="I93" s="269" t="s">
        <v>922</v>
      </c>
      <c r="J93" s="276"/>
      <c r="K93" s="295"/>
    </row>
    <row r="94" spans="2:11" s="296" customFormat="1" ht="14.25" customHeight="1" x14ac:dyDescent="0.2">
      <c r="B94" s="294"/>
      <c r="C94" s="294"/>
      <c r="D94" s="267" t="s">
        <v>1974</v>
      </c>
      <c r="E94" s="268" t="s">
        <v>2025</v>
      </c>
      <c r="F94" s="268">
        <v>298</v>
      </c>
      <c r="G94" s="268" t="s">
        <v>1163</v>
      </c>
      <c r="H94" s="269" t="s">
        <v>1337</v>
      </c>
      <c r="I94" s="269" t="s">
        <v>922</v>
      </c>
      <c r="J94" s="276"/>
      <c r="K94" s="295"/>
    </row>
    <row r="95" spans="2:11" s="296" customFormat="1" ht="25.5" customHeight="1" x14ac:dyDescent="0.2">
      <c r="B95" s="294"/>
      <c r="C95" s="294"/>
      <c r="D95" s="267" t="s">
        <v>1979</v>
      </c>
      <c r="E95" s="268" t="s">
        <v>2026</v>
      </c>
      <c r="F95" s="268">
        <v>351</v>
      </c>
      <c r="G95" s="268" t="s">
        <v>1163</v>
      </c>
      <c r="H95" s="269" t="s">
        <v>2010</v>
      </c>
      <c r="I95" s="269" t="s">
        <v>922</v>
      </c>
      <c r="J95" s="276"/>
      <c r="K95" s="295"/>
    </row>
    <row r="96" spans="2:11" s="296" customFormat="1" ht="12.75" customHeight="1" x14ac:dyDescent="0.2">
      <c r="B96" s="294"/>
      <c r="C96" s="294"/>
      <c r="D96" s="267" t="s">
        <v>1984</v>
      </c>
      <c r="E96" s="268" t="s">
        <v>2027</v>
      </c>
      <c r="F96" s="268">
        <v>396</v>
      </c>
      <c r="G96" s="268" t="s">
        <v>1163</v>
      </c>
      <c r="H96" s="269" t="s">
        <v>1331</v>
      </c>
      <c r="I96" s="269" t="s">
        <v>922</v>
      </c>
      <c r="J96" s="276"/>
      <c r="K96" s="295"/>
    </row>
    <row r="97" spans="2:11" s="296" customFormat="1" ht="12.75" customHeight="1" x14ac:dyDescent="0.2">
      <c r="B97" s="294"/>
      <c r="C97" s="294"/>
      <c r="D97" s="267" t="s">
        <v>1986</v>
      </c>
      <c r="E97" s="268" t="s">
        <v>2028</v>
      </c>
      <c r="F97" s="268">
        <v>270</v>
      </c>
      <c r="G97" s="268" t="s">
        <v>1163</v>
      </c>
      <c r="H97" s="269" t="s">
        <v>1331</v>
      </c>
      <c r="I97" s="269" t="s">
        <v>922</v>
      </c>
      <c r="J97" s="276"/>
      <c r="K97" s="295"/>
    </row>
    <row r="98" spans="2:11" s="296" customFormat="1" ht="26.25" customHeight="1" x14ac:dyDescent="0.2">
      <c r="B98" s="294"/>
      <c r="C98" s="294"/>
      <c r="D98" s="267" t="s">
        <v>1880</v>
      </c>
      <c r="E98" s="268" t="s">
        <v>2029</v>
      </c>
      <c r="F98" s="268">
        <v>98</v>
      </c>
      <c r="G98" s="268" t="s">
        <v>1336</v>
      </c>
      <c r="H98" s="269" t="s">
        <v>1989</v>
      </c>
      <c r="I98" s="269" t="s">
        <v>922</v>
      </c>
      <c r="J98" s="276"/>
      <c r="K98" s="295"/>
    </row>
    <row r="99" spans="2:11" s="296" customFormat="1" ht="13.5" customHeight="1" x14ac:dyDescent="0.2">
      <c r="B99" s="294"/>
      <c r="C99" s="294"/>
      <c r="D99" s="267" t="s">
        <v>1883</v>
      </c>
      <c r="E99" s="268" t="s">
        <v>2030</v>
      </c>
      <c r="F99" s="268">
        <v>433</v>
      </c>
      <c r="G99" s="268" t="s">
        <v>1336</v>
      </c>
      <c r="H99" s="269" t="s">
        <v>1995</v>
      </c>
      <c r="I99" s="269" t="s">
        <v>922</v>
      </c>
      <c r="J99" s="276"/>
      <c r="K99" s="295"/>
    </row>
    <row r="100" spans="2:11" s="296" customFormat="1" ht="13.5" customHeight="1" x14ac:dyDescent="0.2">
      <c r="B100" s="294"/>
      <c r="C100" s="294"/>
      <c r="D100" s="267" t="s">
        <v>1885</v>
      </c>
      <c r="E100" s="268" t="s">
        <v>1990</v>
      </c>
      <c r="F100" s="268">
        <v>431</v>
      </c>
      <c r="G100" s="268" t="s">
        <v>1336</v>
      </c>
      <c r="H100" s="269" t="s">
        <v>1991</v>
      </c>
      <c r="I100" s="269" t="s">
        <v>922</v>
      </c>
      <c r="J100" s="276"/>
      <c r="K100" s="295"/>
    </row>
    <row r="101" spans="2:11" s="296" customFormat="1" ht="13.5" customHeight="1" x14ac:dyDescent="0.2">
      <c r="B101" s="294"/>
      <c r="C101" s="294"/>
      <c r="D101" s="267" t="s">
        <v>1890</v>
      </c>
      <c r="E101" s="268" t="s">
        <v>2031</v>
      </c>
      <c r="F101" s="268">
        <v>833</v>
      </c>
      <c r="G101" s="268" t="s">
        <v>1336</v>
      </c>
      <c r="H101" s="269" t="s">
        <v>1331</v>
      </c>
      <c r="I101" s="269" t="s">
        <v>922</v>
      </c>
      <c r="J101" s="276"/>
      <c r="K101" s="295"/>
    </row>
    <row r="102" spans="2:11" s="296" customFormat="1" ht="28.5" customHeight="1" x14ac:dyDescent="0.2">
      <c r="B102" s="294"/>
      <c r="C102" s="294"/>
      <c r="D102" s="267" t="s">
        <v>1897</v>
      </c>
      <c r="E102" s="268" t="s">
        <v>2032</v>
      </c>
      <c r="F102" s="268">
        <v>972</v>
      </c>
      <c r="G102" s="268" t="s">
        <v>1336</v>
      </c>
      <c r="H102" s="269" t="s">
        <v>2016</v>
      </c>
      <c r="I102" s="269" t="s">
        <v>922</v>
      </c>
      <c r="J102" s="276"/>
      <c r="K102" s="295"/>
    </row>
    <row r="103" spans="2:11" s="296" customFormat="1" ht="25.5" customHeight="1" x14ac:dyDescent="0.2">
      <c r="B103" s="294"/>
      <c r="C103" s="294"/>
      <c r="D103" s="267" t="s">
        <v>1903</v>
      </c>
      <c r="E103" s="268" t="s">
        <v>2033</v>
      </c>
      <c r="F103" s="268">
        <v>612</v>
      </c>
      <c r="G103" s="268" t="s">
        <v>1336</v>
      </c>
      <c r="H103" s="269" t="s">
        <v>2034</v>
      </c>
      <c r="I103" s="269" t="s">
        <v>922</v>
      </c>
      <c r="J103" s="276"/>
      <c r="K103" s="295"/>
    </row>
    <row r="104" spans="2:11" s="296" customFormat="1" ht="15" customHeight="1" x14ac:dyDescent="0.2">
      <c r="B104" s="294"/>
      <c r="C104" s="294"/>
      <c r="D104" s="267" t="s">
        <v>2035</v>
      </c>
      <c r="E104" s="268" t="s">
        <v>2036</v>
      </c>
      <c r="F104" s="268">
        <v>193</v>
      </c>
      <c r="G104" s="268" t="s">
        <v>1336</v>
      </c>
      <c r="H104" s="269" t="s">
        <v>2037</v>
      </c>
      <c r="I104" s="269" t="s">
        <v>922</v>
      </c>
      <c r="J104" s="276"/>
      <c r="K104" s="295"/>
    </row>
    <row r="105" spans="2:11" s="296" customFormat="1" ht="25.5" customHeight="1" x14ac:dyDescent="0.2">
      <c r="B105" s="294"/>
      <c r="C105" s="294"/>
      <c r="D105" s="267" t="s">
        <v>1905</v>
      </c>
      <c r="E105" s="268" t="s">
        <v>1915</v>
      </c>
      <c r="F105" s="268">
        <v>478</v>
      </c>
      <c r="G105" s="268" t="s">
        <v>1336</v>
      </c>
      <c r="H105" s="269" t="s">
        <v>2000</v>
      </c>
      <c r="I105" s="269" t="s">
        <v>922</v>
      </c>
      <c r="J105" s="276"/>
      <c r="K105" s="295"/>
    </row>
    <row r="106" spans="2:11" s="296" customFormat="1" ht="15.75" customHeight="1" x14ac:dyDescent="0.2">
      <c r="B106" s="294"/>
      <c r="C106" s="294"/>
      <c r="D106" s="267" t="s">
        <v>1907</v>
      </c>
      <c r="E106" s="268" t="s">
        <v>2001</v>
      </c>
      <c r="F106" s="268">
        <v>343</v>
      </c>
      <c r="G106" s="268" t="s">
        <v>1336</v>
      </c>
      <c r="H106" s="269" t="s">
        <v>2002</v>
      </c>
      <c r="I106" s="269" t="s">
        <v>922</v>
      </c>
      <c r="J106" s="276"/>
      <c r="K106" s="295"/>
    </row>
    <row r="107" spans="2:11" s="296" customFormat="1" ht="15" customHeight="1" x14ac:dyDescent="0.2">
      <c r="B107" s="294"/>
      <c r="C107" s="294"/>
      <c r="D107" s="267" t="s">
        <v>1913</v>
      </c>
      <c r="E107" s="268" t="s">
        <v>2147</v>
      </c>
      <c r="F107" s="268">
        <v>148</v>
      </c>
      <c r="G107" s="268" t="s">
        <v>1336</v>
      </c>
      <c r="H107" s="269" t="s">
        <v>2038</v>
      </c>
      <c r="I107" s="269" t="s">
        <v>922</v>
      </c>
      <c r="J107" s="276"/>
      <c r="K107" s="295"/>
    </row>
    <row r="108" spans="2:11" s="296" customFormat="1" ht="25.5" x14ac:dyDescent="0.2">
      <c r="B108" s="294"/>
      <c r="C108" s="294"/>
      <c r="D108" s="267" t="s">
        <v>1455</v>
      </c>
      <c r="E108" s="268" t="s">
        <v>1915</v>
      </c>
      <c r="F108" s="268">
        <v>284</v>
      </c>
      <c r="G108" s="268" t="s">
        <v>1336</v>
      </c>
      <c r="H108" s="269" t="s">
        <v>2000</v>
      </c>
      <c r="I108" s="269" t="s">
        <v>922</v>
      </c>
      <c r="J108" s="276"/>
      <c r="K108" s="295"/>
    </row>
    <row r="109" spans="2:11" s="296" customFormat="1" ht="25.5" customHeight="1" x14ac:dyDescent="0.2">
      <c r="B109" s="294"/>
      <c r="C109" s="294"/>
      <c r="D109" s="267" t="s">
        <v>1916</v>
      </c>
      <c r="E109" s="268" t="s">
        <v>2039</v>
      </c>
      <c r="F109" s="268">
        <v>244</v>
      </c>
      <c r="G109" s="268" t="s">
        <v>1336</v>
      </c>
      <c r="H109" s="269" t="s">
        <v>2020</v>
      </c>
      <c r="I109" s="269" t="s">
        <v>922</v>
      </c>
      <c r="J109" s="276"/>
      <c r="K109" s="295"/>
    </row>
    <row r="110" spans="2:11" s="296" customFormat="1" ht="28.5" customHeight="1" x14ac:dyDescent="0.2">
      <c r="B110" s="294"/>
      <c r="C110" s="294"/>
      <c r="D110" s="267" t="s">
        <v>2005</v>
      </c>
      <c r="E110" s="268" t="s">
        <v>2040</v>
      </c>
      <c r="F110" s="268">
        <v>184</v>
      </c>
      <c r="G110" s="268" t="s">
        <v>1336</v>
      </c>
      <c r="H110" s="269" t="s">
        <v>1337</v>
      </c>
      <c r="I110" s="269" t="s">
        <v>922</v>
      </c>
      <c r="J110" s="276"/>
      <c r="K110" s="295"/>
    </row>
    <row r="111" spans="2:11" s="296" customFormat="1" ht="24.75" customHeight="1" x14ac:dyDescent="0.2">
      <c r="B111" s="294"/>
      <c r="C111" s="294"/>
      <c r="D111" s="267" t="s">
        <v>1919</v>
      </c>
      <c r="E111" s="268" t="s">
        <v>2041</v>
      </c>
      <c r="F111" s="268">
        <v>417</v>
      </c>
      <c r="G111" s="268" t="s">
        <v>1336</v>
      </c>
      <c r="H111" s="269" t="s">
        <v>2042</v>
      </c>
      <c r="I111" s="269" t="s">
        <v>922</v>
      </c>
      <c r="J111" s="276"/>
      <c r="K111" s="295"/>
    </row>
    <row r="112" spans="2:11" s="296" customFormat="1" x14ac:dyDescent="0.2">
      <c r="B112" s="294"/>
      <c r="C112" s="294"/>
      <c r="D112" s="267" t="s">
        <v>1920</v>
      </c>
      <c r="E112" s="268" t="s">
        <v>2043</v>
      </c>
      <c r="F112" s="268">
        <v>131</v>
      </c>
      <c r="G112" s="268" t="s">
        <v>1336</v>
      </c>
      <c r="H112" s="269" t="s">
        <v>1331</v>
      </c>
      <c r="I112" s="269" t="s">
        <v>922</v>
      </c>
      <c r="J112" s="276"/>
      <c r="K112" s="295"/>
    </row>
    <row r="113" spans="2:11" s="296" customFormat="1" ht="25.5" customHeight="1" x14ac:dyDescent="0.2">
      <c r="B113" s="294"/>
      <c r="C113" s="294"/>
      <c r="D113" s="267" t="s">
        <v>2008</v>
      </c>
      <c r="E113" s="268" t="s">
        <v>2009</v>
      </c>
      <c r="F113" s="268">
        <v>657</v>
      </c>
      <c r="G113" s="268" t="s">
        <v>1336</v>
      </c>
      <c r="H113" s="269" t="s">
        <v>2010</v>
      </c>
      <c r="I113" s="269" t="s">
        <v>922</v>
      </c>
      <c r="J113" s="276"/>
      <c r="K113" s="295"/>
    </row>
    <row r="114" spans="2:11" s="296" customFormat="1" ht="17.25" customHeight="1" x14ac:dyDescent="0.2">
      <c r="B114" s="294"/>
      <c r="C114" s="294"/>
      <c r="D114" s="267" t="s">
        <v>1923</v>
      </c>
      <c r="E114" s="268" t="s">
        <v>1924</v>
      </c>
      <c r="F114" s="268">
        <v>216</v>
      </c>
      <c r="G114" s="268" t="s">
        <v>1336</v>
      </c>
      <c r="H114" s="269" t="s">
        <v>2044</v>
      </c>
      <c r="I114" s="269" t="s">
        <v>922</v>
      </c>
      <c r="J114" s="276"/>
      <c r="K114" s="295"/>
    </row>
    <row r="115" spans="2:11" s="296" customFormat="1" ht="17.25" customHeight="1" x14ac:dyDescent="0.2">
      <c r="B115" s="294"/>
      <c r="C115" s="294"/>
      <c r="D115" s="267" t="s">
        <v>1926</v>
      </c>
      <c r="E115" s="268" t="s">
        <v>2011</v>
      </c>
      <c r="F115" s="268">
        <v>181</v>
      </c>
      <c r="G115" s="268" t="s">
        <v>1336</v>
      </c>
      <c r="H115" s="269" t="s">
        <v>2045</v>
      </c>
      <c r="I115" s="269" t="s">
        <v>922</v>
      </c>
      <c r="J115" s="276"/>
      <c r="K115" s="295"/>
    </row>
    <row r="116" spans="2:11" s="296" customFormat="1" ht="17.25" customHeight="1" x14ac:dyDescent="0.2">
      <c r="B116" s="294"/>
      <c r="C116" s="294"/>
      <c r="D116" s="267" t="s">
        <v>1932</v>
      </c>
      <c r="E116" s="268" t="s">
        <v>2046</v>
      </c>
      <c r="F116" s="268">
        <v>207</v>
      </c>
      <c r="G116" s="268" t="s">
        <v>1336</v>
      </c>
      <c r="H116" s="269" t="s">
        <v>2002</v>
      </c>
      <c r="I116" s="269" t="s">
        <v>922</v>
      </c>
      <c r="J116" s="276"/>
      <c r="K116" s="295"/>
    </row>
    <row r="117" spans="2:11" s="296" customFormat="1" ht="24.75" customHeight="1" x14ac:dyDescent="0.2">
      <c r="B117" s="294"/>
      <c r="C117" s="294"/>
      <c r="D117" s="267" t="s">
        <v>1935</v>
      </c>
      <c r="E117" s="268" t="s">
        <v>2047</v>
      </c>
      <c r="F117" s="268">
        <v>375</v>
      </c>
      <c r="G117" s="268" t="s">
        <v>1336</v>
      </c>
      <c r="H117" s="269" t="s">
        <v>1989</v>
      </c>
      <c r="I117" s="269" t="s">
        <v>922</v>
      </c>
      <c r="J117" s="276"/>
      <c r="K117" s="295"/>
    </row>
    <row r="118" spans="2:11" s="296" customFormat="1" ht="25.5" customHeight="1" x14ac:dyDescent="0.2">
      <c r="B118" s="294"/>
      <c r="C118" s="294"/>
      <c r="D118" s="267" t="s">
        <v>1939</v>
      </c>
      <c r="E118" s="268" t="s">
        <v>2048</v>
      </c>
      <c r="F118" s="268">
        <v>356</v>
      </c>
      <c r="G118" s="268" t="s">
        <v>1336</v>
      </c>
      <c r="H118" s="269" t="s">
        <v>1337</v>
      </c>
      <c r="I118" s="269" t="s">
        <v>922</v>
      </c>
      <c r="J118" s="276"/>
      <c r="K118" s="295"/>
    </row>
    <row r="119" spans="2:11" s="296" customFormat="1" ht="25.5" customHeight="1" x14ac:dyDescent="0.2">
      <c r="B119" s="294"/>
      <c r="C119" s="294"/>
      <c r="D119" s="267" t="s">
        <v>1942</v>
      </c>
      <c r="E119" s="268" t="s">
        <v>1943</v>
      </c>
      <c r="F119" s="268">
        <v>201</v>
      </c>
      <c r="G119" s="268" t="s">
        <v>1336</v>
      </c>
      <c r="H119" s="269" t="s">
        <v>2049</v>
      </c>
      <c r="I119" s="269" t="s">
        <v>922</v>
      </c>
      <c r="J119" s="276"/>
      <c r="K119" s="295"/>
    </row>
    <row r="120" spans="2:11" s="296" customFormat="1" ht="15.75" customHeight="1" x14ac:dyDescent="0.2">
      <c r="B120" s="294"/>
      <c r="C120" s="294"/>
      <c r="D120" s="267" t="s">
        <v>1944</v>
      </c>
      <c r="E120" s="268" t="s">
        <v>2050</v>
      </c>
      <c r="F120" s="268">
        <v>458</v>
      </c>
      <c r="G120" s="268" t="s">
        <v>1336</v>
      </c>
      <c r="H120" s="269" t="s">
        <v>1331</v>
      </c>
      <c r="I120" s="269" t="s">
        <v>922</v>
      </c>
      <c r="J120" s="276"/>
      <c r="K120" s="295"/>
    </row>
    <row r="121" spans="2:11" s="296" customFormat="1" ht="15.75" customHeight="1" x14ac:dyDescent="0.2">
      <c r="B121" s="294"/>
      <c r="C121" s="294"/>
      <c r="D121" s="267" t="s">
        <v>1946</v>
      </c>
      <c r="E121" s="268" t="s">
        <v>1947</v>
      </c>
      <c r="F121" s="268">
        <v>132</v>
      </c>
      <c r="G121" s="268" t="s">
        <v>1336</v>
      </c>
      <c r="H121" s="269" t="s">
        <v>1995</v>
      </c>
      <c r="I121" s="269" t="s">
        <v>922</v>
      </c>
      <c r="J121" s="276"/>
      <c r="K121" s="295"/>
    </row>
    <row r="122" spans="2:11" s="296" customFormat="1" ht="25.5" customHeight="1" x14ac:dyDescent="0.2">
      <c r="B122" s="294"/>
      <c r="C122" s="294"/>
      <c r="D122" s="267" t="s">
        <v>1949</v>
      </c>
      <c r="E122" s="268" t="s">
        <v>2051</v>
      </c>
      <c r="F122" s="268">
        <v>394</v>
      </c>
      <c r="G122" s="268" t="s">
        <v>1336</v>
      </c>
      <c r="H122" s="269" t="s">
        <v>1337</v>
      </c>
      <c r="I122" s="269" t="s">
        <v>922</v>
      </c>
      <c r="J122" s="276"/>
      <c r="K122" s="295"/>
    </row>
    <row r="123" spans="2:11" s="296" customFormat="1" ht="16.5" customHeight="1" x14ac:dyDescent="0.2">
      <c r="B123" s="294"/>
      <c r="C123" s="294"/>
      <c r="D123" s="267" t="s">
        <v>2052</v>
      </c>
      <c r="E123" s="268" t="s">
        <v>2053</v>
      </c>
      <c r="F123" s="268">
        <v>467</v>
      </c>
      <c r="G123" s="268" t="s">
        <v>1336</v>
      </c>
      <c r="H123" s="269" t="s">
        <v>2004</v>
      </c>
      <c r="I123" s="269" t="s">
        <v>922</v>
      </c>
      <c r="J123" s="276"/>
      <c r="K123" s="295"/>
    </row>
    <row r="124" spans="2:11" s="296" customFormat="1" ht="25.5" customHeight="1" x14ac:dyDescent="0.2">
      <c r="B124" s="294"/>
      <c r="C124" s="294"/>
      <c r="D124" s="267" t="s">
        <v>1951</v>
      </c>
      <c r="E124" s="268" t="s">
        <v>2054</v>
      </c>
      <c r="F124" s="268">
        <v>387</v>
      </c>
      <c r="G124" s="268" t="s">
        <v>1336</v>
      </c>
      <c r="H124" s="269" t="s">
        <v>2055</v>
      </c>
      <c r="I124" s="269" t="s">
        <v>922</v>
      </c>
      <c r="J124" s="276"/>
      <c r="K124" s="295"/>
    </row>
    <row r="125" spans="2:11" s="296" customFormat="1" ht="25.5" customHeight="1" x14ac:dyDescent="0.2">
      <c r="B125" s="294"/>
      <c r="C125" s="294"/>
      <c r="D125" s="267" t="s">
        <v>2056</v>
      </c>
      <c r="E125" s="268" t="s">
        <v>1954</v>
      </c>
      <c r="F125" s="268"/>
      <c r="G125" s="268" t="s">
        <v>1336</v>
      </c>
      <c r="H125" s="269" t="s">
        <v>1998</v>
      </c>
      <c r="I125" s="269" t="s">
        <v>922</v>
      </c>
      <c r="J125" s="276"/>
      <c r="K125" s="295"/>
    </row>
    <row r="126" spans="2:11" s="296" customFormat="1" ht="16.5" customHeight="1" x14ac:dyDescent="0.2">
      <c r="B126" s="294"/>
      <c r="C126" s="294"/>
      <c r="D126" s="267" t="s">
        <v>1960</v>
      </c>
      <c r="E126" s="268" t="s">
        <v>2057</v>
      </c>
      <c r="F126" s="268">
        <v>296</v>
      </c>
      <c r="G126" s="268" t="s">
        <v>1336</v>
      </c>
      <c r="H126" s="269" t="s">
        <v>2055</v>
      </c>
      <c r="I126" s="269" t="s">
        <v>922</v>
      </c>
      <c r="J126" s="276"/>
      <c r="K126" s="295"/>
    </row>
    <row r="127" spans="2:11" s="296" customFormat="1" ht="25.5" customHeight="1" x14ac:dyDescent="0.2">
      <c r="B127" s="294"/>
      <c r="C127" s="294"/>
      <c r="D127" s="267" t="s">
        <v>1962</v>
      </c>
      <c r="E127" s="268" t="s">
        <v>1963</v>
      </c>
      <c r="F127" s="268">
        <v>275</v>
      </c>
      <c r="G127" s="268" t="s">
        <v>1336</v>
      </c>
      <c r="H127" s="269" t="s">
        <v>1998</v>
      </c>
      <c r="I127" s="269" t="s">
        <v>922</v>
      </c>
      <c r="J127" s="276"/>
      <c r="K127" s="295"/>
    </row>
    <row r="128" spans="2:11" s="296" customFormat="1" ht="17.25" customHeight="1" x14ac:dyDescent="0.2">
      <c r="B128" s="294"/>
      <c r="C128" s="294"/>
      <c r="D128" s="267" t="s">
        <v>1964</v>
      </c>
      <c r="E128" s="268" t="s">
        <v>1965</v>
      </c>
      <c r="F128" s="268">
        <v>422</v>
      </c>
      <c r="G128" s="268" t="s">
        <v>1336</v>
      </c>
      <c r="H128" s="269" t="s">
        <v>1989</v>
      </c>
      <c r="I128" s="269" t="s">
        <v>922</v>
      </c>
      <c r="J128" s="276"/>
      <c r="K128" s="295"/>
    </row>
    <row r="129" spans="2:11" s="296" customFormat="1" ht="17.25" customHeight="1" x14ac:dyDescent="0.2">
      <c r="B129" s="294"/>
      <c r="C129" s="294"/>
      <c r="D129" s="267" t="s">
        <v>1974</v>
      </c>
      <c r="E129" s="268" t="s">
        <v>2025</v>
      </c>
      <c r="F129" s="268">
        <v>298</v>
      </c>
      <c r="G129" s="268" t="s">
        <v>1336</v>
      </c>
      <c r="H129" s="269" t="s">
        <v>1337</v>
      </c>
      <c r="I129" s="269" t="s">
        <v>922</v>
      </c>
      <c r="J129" s="276"/>
      <c r="K129" s="295"/>
    </row>
    <row r="130" spans="2:11" s="296" customFormat="1" ht="17.25" customHeight="1" x14ac:dyDescent="0.2">
      <c r="B130" s="294"/>
      <c r="C130" s="294"/>
      <c r="D130" s="267" t="s">
        <v>1977</v>
      </c>
      <c r="E130" s="268" t="s">
        <v>2058</v>
      </c>
      <c r="F130" s="268">
        <v>469</v>
      </c>
      <c r="G130" s="268" t="s">
        <v>1336</v>
      </c>
      <c r="H130" s="269" t="s">
        <v>2059</v>
      </c>
      <c r="I130" s="269" t="s">
        <v>922</v>
      </c>
      <c r="J130" s="276"/>
      <c r="K130" s="295"/>
    </row>
    <row r="131" spans="2:11" s="296" customFormat="1" ht="25.5" customHeight="1" x14ac:dyDescent="0.2">
      <c r="B131" s="294"/>
      <c r="C131" s="294"/>
      <c r="D131" s="267" t="s">
        <v>1979</v>
      </c>
      <c r="E131" s="268" t="s">
        <v>2060</v>
      </c>
      <c r="F131" s="268">
        <v>351</v>
      </c>
      <c r="G131" s="268" t="s">
        <v>1336</v>
      </c>
      <c r="H131" s="269" t="s">
        <v>1993</v>
      </c>
      <c r="I131" s="269" t="s">
        <v>922</v>
      </c>
      <c r="J131" s="276"/>
      <c r="K131" s="295"/>
    </row>
    <row r="132" spans="2:11" s="296" customFormat="1" ht="25.5" customHeight="1" x14ac:dyDescent="0.2">
      <c r="B132" s="294"/>
      <c r="C132" s="294"/>
      <c r="D132" s="267" t="s">
        <v>1982</v>
      </c>
      <c r="E132" s="268" t="s">
        <v>2061</v>
      </c>
      <c r="F132" s="268">
        <v>134</v>
      </c>
      <c r="G132" s="268" t="s">
        <v>1336</v>
      </c>
      <c r="H132" s="269" t="s">
        <v>2062</v>
      </c>
      <c r="I132" s="269" t="s">
        <v>922</v>
      </c>
      <c r="J132" s="276"/>
      <c r="K132" s="295"/>
    </row>
    <row r="133" spans="2:11" s="296" customFormat="1" ht="16.5" customHeight="1" x14ac:dyDescent="0.2">
      <c r="B133" s="294"/>
      <c r="C133" s="294"/>
      <c r="D133" s="267" t="s">
        <v>1984</v>
      </c>
      <c r="E133" s="268" t="s">
        <v>2063</v>
      </c>
      <c r="F133" s="268">
        <v>396</v>
      </c>
      <c r="G133" s="268" t="s">
        <v>1336</v>
      </c>
      <c r="H133" s="269" t="s">
        <v>2064</v>
      </c>
      <c r="I133" s="269" t="s">
        <v>922</v>
      </c>
      <c r="J133" s="276"/>
      <c r="K133" s="295"/>
    </row>
    <row r="134" spans="2:11" s="296" customFormat="1" ht="16.5" customHeight="1" x14ac:dyDescent="0.2">
      <c r="B134" s="294"/>
      <c r="C134" s="294"/>
      <c r="D134" s="267" t="s">
        <v>1986</v>
      </c>
      <c r="E134" s="268" t="s">
        <v>1987</v>
      </c>
      <c r="F134" s="268">
        <v>270</v>
      </c>
      <c r="G134" s="268" t="s">
        <v>1336</v>
      </c>
      <c r="H134" s="269" t="s">
        <v>1331</v>
      </c>
      <c r="I134" s="269" t="s">
        <v>922</v>
      </c>
      <c r="J134" s="276"/>
      <c r="K134" s="295"/>
    </row>
    <row r="135" spans="2:11" s="296" customFormat="1" ht="25.5" customHeight="1" x14ac:dyDescent="0.2">
      <c r="B135" s="294"/>
      <c r="C135" s="294"/>
      <c r="D135" s="267" t="s">
        <v>1878</v>
      </c>
      <c r="E135" s="268" t="s">
        <v>2065</v>
      </c>
      <c r="F135" s="268">
        <v>445</v>
      </c>
      <c r="G135" s="268" t="s">
        <v>621</v>
      </c>
      <c r="H135" s="269" t="s">
        <v>1002</v>
      </c>
      <c r="I135" s="269" t="s">
        <v>922</v>
      </c>
      <c r="J135" s="276"/>
      <c r="K135" s="295"/>
    </row>
    <row r="136" spans="2:11" s="296" customFormat="1" ht="25.5" customHeight="1" x14ac:dyDescent="0.2">
      <c r="B136" s="294"/>
      <c r="C136" s="294"/>
      <c r="D136" s="267" t="s">
        <v>1887</v>
      </c>
      <c r="E136" s="268" t="s">
        <v>2066</v>
      </c>
      <c r="F136" s="268">
        <v>163</v>
      </c>
      <c r="G136" s="268" t="s">
        <v>621</v>
      </c>
      <c r="H136" s="269" t="s">
        <v>1889</v>
      </c>
      <c r="I136" s="269" t="s">
        <v>922</v>
      </c>
      <c r="J136" s="276"/>
      <c r="K136" s="295"/>
    </row>
    <row r="137" spans="2:11" s="296" customFormat="1" ht="15.75" customHeight="1" x14ac:dyDescent="0.2">
      <c r="B137" s="294"/>
      <c r="C137" s="294"/>
      <c r="D137" s="267" t="s">
        <v>1893</v>
      </c>
      <c r="E137" s="268" t="s">
        <v>2067</v>
      </c>
      <c r="F137" s="268">
        <v>325</v>
      </c>
      <c r="G137" s="268" t="s">
        <v>621</v>
      </c>
      <c r="H137" s="269" t="s">
        <v>1008</v>
      </c>
      <c r="I137" s="269" t="s">
        <v>922</v>
      </c>
      <c r="J137" s="276"/>
      <c r="K137" s="295"/>
    </row>
    <row r="138" spans="2:11" s="296" customFormat="1" ht="25.5" customHeight="1" x14ac:dyDescent="0.2">
      <c r="B138" s="294"/>
      <c r="C138" s="294"/>
      <c r="D138" s="267" t="s">
        <v>1897</v>
      </c>
      <c r="E138" s="268" t="s">
        <v>2032</v>
      </c>
      <c r="F138" s="268">
        <v>972</v>
      </c>
      <c r="G138" s="268" t="s">
        <v>621</v>
      </c>
      <c r="H138" s="269" t="s">
        <v>1008</v>
      </c>
      <c r="I138" s="269" t="s">
        <v>922</v>
      </c>
      <c r="J138" s="276"/>
      <c r="K138" s="295"/>
    </row>
    <row r="139" spans="2:11" s="296" customFormat="1" ht="15.75" customHeight="1" x14ac:dyDescent="0.2">
      <c r="B139" s="294"/>
      <c r="C139" s="294"/>
      <c r="D139" s="267" t="s">
        <v>1902</v>
      </c>
      <c r="E139" s="268" t="s">
        <v>2068</v>
      </c>
      <c r="F139" s="268">
        <v>501</v>
      </c>
      <c r="G139" s="268" t="s">
        <v>621</v>
      </c>
      <c r="H139" s="269" t="s">
        <v>2069</v>
      </c>
      <c r="I139" s="269" t="s">
        <v>922</v>
      </c>
      <c r="J139" s="276"/>
      <c r="K139" s="295"/>
    </row>
    <row r="140" spans="2:11" s="296" customFormat="1" ht="25.5" customHeight="1" x14ac:dyDescent="0.2">
      <c r="B140" s="294"/>
      <c r="C140" s="294"/>
      <c r="D140" s="267" t="s">
        <v>1903</v>
      </c>
      <c r="E140" s="268" t="s">
        <v>2070</v>
      </c>
      <c r="F140" s="268">
        <v>612</v>
      </c>
      <c r="G140" s="268" t="s">
        <v>621</v>
      </c>
      <c r="H140" s="269" t="s">
        <v>1011</v>
      </c>
      <c r="I140" s="269" t="s">
        <v>922</v>
      </c>
      <c r="J140" s="276"/>
      <c r="K140" s="295"/>
    </row>
    <row r="141" spans="2:11" s="296" customFormat="1" ht="25.5" customHeight="1" x14ac:dyDescent="0.2">
      <c r="B141" s="294"/>
      <c r="C141" s="294"/>
      <c r="D141" s="267" t="s">
        <v>1916</v>
      </c>
      <c r="E141" s="268" t="s">
        <v>2039</v>
      </c>
      <c r="F141" s="268">
        <v>244</v>
      </c>
      <c r="G141" s="268" t="s">
        <v>621</v>
      </c>
      <c r="H141" s="269" t="s">
        <v>1005</v>
      </c>
      <c r="I141" s="269" t="s">
        <v>922</v>
      </c>
      <c r="J141" s="276"/>
      <c r="K141" s="295"/>
    </row>
    <row r="142" spans="2:11" s="296" customFormat="1" ht="14.25" customHeight="1" x14ac:dyDescent="0.2">
      <c r="B142" s="294"/>
      <c r="C142" s="294"/>
      <c r="D142" s="267" t="s">
        <v>2005</v>
      </c>
      <c r="E142" s="268" t="s">
        <v>2118</v>
      </c>
      <c r="F142" s="268">
        <v>53</v>
      </c>
      <c r="G142" s="268" t="s">
        <v>621</v>
      </c>
      <c r="H142" s="269" t="s">
        <v>1005</v>
      </c>
      <c r="I142" s="269" t="s">
        <v>922</v>
      </c>
      <c r="J142" s="276"/>
      <c r="K142" s="295"/>
    </row>
    <row r="143" spans="2:11" s="296" customFormat="1" ht="25.5" customHeight="1" x14ac:dyDescent="0.2">
      <c r="B143" s="294"/>
      <c r="C143" s="294"/>
      <c r="D143" s="267" t="s">
        <v>1919</v>
      </c>
      <c r="E143" s="268" t="s">
        <v>2071</v>
      </c>
      <c r="F143" s="268">
        <v>417</v>
      </c>
      <c r="G143" s="268" t="s">
        <v>621</v>
      </c>
      <c r="H143" s="269" t="s">
        <v>2072</v>
      </c>
      <c r="I143" s="269" t="s">
        <v>922</v>
      </c>
      <c r="J143" s="276"/>
      <c r="K143" s="295"/>
    </row>
    <row r="144" spans="2:11" s="296" customFormat="1" ht="17.25" customHeight="1" x14ac:dyDescent="0.2">
      <c r="B144" s="294"/>
      <c r="C144" s="294"/>
      <c r="D144" s="267" t="s">
        <v>1923</v>
      </c>
      <c r="E144" s="268" t="s">
        <v>2073</v>
      </c>
      <c r="F144" s="268">
        <v>216</v>
      </c>
      <c r="G144" s="268" t="s">
        <v>621</v>
      </c>
      <c r="H144" s="269" t="s">
        <v>1976</v>
      </c>
      <c r="I144" s="269" t="s">
        <v>922</v>
      </c>
      <c r="J144" s="276"/>
      <c r="K144" s="295"/>
    </row>
    <row r="145" spans="2:11" s="296" customFormat="1" ht="25.5" customHeight="1" x14ac:dyDescent="0.2">
      <c r="B145" s="294"/>
      <c r="C145" s="294"/>
      <c r="D145" s="267" t="s">
        <v>1929</v>
      </c>
      <c r="E145" s="268" t="s">
        <v>1930</v>
      </c>
      <c r="F145" s="268">
        <v>396</v>
      </c>
      <c r="G145" s="268" t="s">
        <v>621</v>
      </c>
      <c r="H145" s="269" t="s">
        <v>1011</v>
      </c>
      <c r="I145" s="269" t="s">
        <v>922</v>
      </c>
      <c r="J145" s="276"/>
      <c r="K145" s="295"/>
    </row>
    <row r="146" spans="2:11" s="296" customFormat="1" ht="25.5" customHeight="1" x14ac:dyDescent="0.2">
      <c r="B146" s="294"/>
      <c r="C146" s="294"/>
      <c r="D146" s="267" t="s">
        <v>1935</v>
      </c>
      <c r="E146" s="268" t="s">
        <v>2074</v>
      </c>
      <c r="F146" s="268">
        <v>375</v>
      </c>
      <c r="G146" s="268" t="s">
        <v>621</v>
      </c>
      <c r="H146" s="269" t="s">
        <v>2072</v>
      </c>
      <c r="I146" s="269" t="s">
        <v>922</v>
      </c>
      <c r="J146" s="276"/>
      <c r="K146" s="295"/>
    </row>
    <row r="147" spans="2:11" s="296" customFormat="1" ht="25.5" customHeight="1" x14ac:dyDescent="0.2">
      <c r="B147" s="294"/>
      <c r="C147" s="294"/>
      <c r="D147" s="267" t="s">
        <v>1937</v>
      </c>
      <c r="E147" s="268" t="s">
        <v>2075</v>
      </c>
      <c r="F147" s="268">
        <v>324</v>
      </c>
      <c r="G147" s="268" t="s">
        <v>621</v>
      </c>
      <c r="H147" s="269" t="s">
        <v>2076</v>
      </c>
      <c r="I147" s="269" t="s">
        <v>922</v>
      </c>
      <c r="J147" s="276"/>
      <c r="K147" s="295"/>
    </row>
    <row r="148" spans="2:11" s="296" customFormat="1" ht="25.5" customHeight="1" x14ac:dyDescent="0.2">
      <c r="B148" s="294"/>
      <c r="C148" s="294"/>
      <c r="D148" s="267" t="s">
        <v>1939</v>
      </c>
      <c r="E148" s="268" t="s">
        <v>2048</v>
      </c>
      <c r="F148" s="268">
        <v>356</v>
      </c>
      <c r="G148" s="268" t="s">
        <v>621</v>
      </c>
      <c r="H148" s="269" t="s">
        <v>1928</v>
      </c>
      <c r="I148" s="269" t="s">
        <v>922</v>
      </c>
      <c r="J148" s="276"/>
      <c r="K148" s="295"/>
    </row>
    <row r="149" spans="2:11" s="296" customFormat="1" ht="15.75" customHeight="1" x14ac:dyDescent="0.2">
      <c r="B149" s="294"/>
      <c r="C149" s="294"/>
      <c r="D149" s="267" t="s">
        <v>1946</v>
      </c>
      <c r="E149" s="268" t="s">
        <v>2077</v>
      </c>
      <c r="F149" s="268">
        <v>132</v>
      </c>
      <c r="G149" s="268" t="s">
        <v>621</v>
      </c>
      <c r="H149" s="269" t="s">
        <v>2078</v>
      </c>
      <c r="I149" s="269" t="s">
        <v>922</v>
      </c>
      <c r="J149" s="276"/>
      <c r="K149" s="295"/>
    </row>
    <row r="150" spans="2:11" s="296" customFormat="1" ht="25.5" customHeight="1" x14ac:dyDescent="0.2">
      <c r="B150" s="294"/>
      <c r="C150" s="294"/>
      <c r="D150" s="267" t="s">
        <v>2052</v>
      </c>
      <c r="E150" s="268" t="s">
        <v>2079</v>
      </c>
      <c r="F150" s="268">
        <v>467</v>
      </c>
      <c r="G150" s="268" t="s">
        <v>621</v>
      </c>
      <c r="H150" s="269" t="s">
        <v>2080</v>
      </c>
      <c r="I150" s="269" t="s">
        <v>922</v>
      </c>
      <c r="J150" s="276"/>
      <c r="K150" s="295"/>
    </row>
    <row r="151" spans="2:11" s="296" customFormat="1" ht="18.75" customHeight="1" x14ac:dyDescent="0.2">
      <c r="B151" s="294"/>
      <c r="C151" s="294"/>
      <c r="D151" s="267" t="s">
        <v>1951</v>
      </c>
      <c r="E151" s="268" t="s">
        <v>2081</v>
      </c>
      <c r="F151" s="268">
        <v>387</v>
      </c>
      <c r="G151" s="268" t="s">
        <v>621</v>
      </c>
      <c r="H151" s="269" t="s">
        <v>1922</v>
      </c>
      <c r="I151" s="269" t="s">
        <v>922</v>
      </c>
      <c r="J151" s="276"/>
      <c r="K151" s="295"/>
    </row>
    <row r="152" spans="2:11" s="296" customFormat="1" ht="25.5" customHeight="1" x14ac:dyDescent="0.2">
      <c r="B152" s="294"/>
      <c r="C152" s="294"/>
      <c r="D152" s="267" t="s">
        <v>1953</v>
      </c>
      <c r="E152" s="268" t="s">
        <v>2082</v>
      </c>
      <c r="F152" s="268"/>
      <c r="G152" s="268" t="s">
        <v>621</v>
      </c>
      <c r="H152" s="269" t="s">
        <v>1011</v>
      </c>
      <c r="I152" s="269" t="s">
        <v>922</v>
      </c>
      <c r="J152" s="276"/>
      <c r="K152" s="295"/>
    </row>
    <row r="153" spans="2:11" s="296" customFormat="1" ht="15" customHeight="1" x14ac:dyDescent="0.2">
      <c r="B153" s="294"/>
      <c r="C153" s="294"/>
      <c r="D153" s="267" t="s">
        <v>1958</v>
      </c>
      <c r="E153" s="268" t="s">
        <v>2083</v>
      </c>
      <c r="F153" s="268">
        <v>534</v>
      </c>
      <c r="G153" s="268" t="s">
        <v>621</v>
      </c>
      <c r="H153" s="269" t="s">
        <v>1008</v>
      </c>
      <c r="I153" s="269" t="s">
        <v>922</v>
      </c>
      <c r="J153" s="276"/>
      <c r="K153" s="295"/>
    </row>
    <row r="154" spans="2:11" s="296" customFormat="1" ht="25.5" customHeight="1" x14ac:dyDescent="0.2">
      <c r="B154" s="294"/>
      <c r="C154" s="294"/>
      <c r="D154" s="267" t="s">
        <v>1447</v>
      </c>
      <c r="E154" s="268" t="s">
        <v>2084</v>
      </c>
      <c r="F154" s="268">
        <v>782</v>
      </c>
      <c r="G154" s="268" t="s">
        <v>621</v>
      </c>
      <c r="H154" s="269" t="s">
        <v>1005</v>
      </c>
      <c r="I154" s="269" t="s">
        <v>922</v>
      </c>
      <c r="J154" s="276"/>
      <c r="K154" s="295"/>
    </row>
    <row r="155" spans="2:11" s="296" customFormat="1" ht="17.25" customHeight="1" x14ac:dyDescent="0.2">
      <c r="B155" s="294"/>
      <c r="C155" s="294"/>
      <c r="D155" s="267" t="s">
        <v>1969</v>
      </c>
      <c r="E155" s="268" t="s">
        <v>2085</v>
      </c>
      <c r="F155" s="268">
        <v>244</v>
      </c>
      <c r="G155" s="268" t="s">
        <v>621</v>
      </c>
      <c r="H155" s="269" t="s">
        <v>1889</v>
      </c>
      <c r="I155" s="269" t="s">
        <v>922</v>
      </c>
      <c r="J155" s="276"/>
      <c r="K155" s="295"/>
    </row>
    <row r="156" spans="2:11" s="296" customFormat="1" ht="15.75" customHeight="1" x14ac:dyDescent="0.2">
      <c r="B156" s="294"/>
      <c r="C156" s="294"/>
      <c r="D156" s="267" t="s">
        <v>1979</v>
      </c>
      <c r="E156" s="268" t="s">
        <v>1924</v>
      </c>
      <c r="F156" s="268">
        <v>351</v>
      </c>
      <c r="G156" s="268" t="s">
        <v>621</v>
      </c>
      <c r="H156" s="269" t="s">
        <v>1925</v>
      </c>
      <c r="I156" s="269" t="s">
        <v>922</v>
      </c>
      <c r="J156" s="276"/>
      <c r="K156" s="295"/>
    </row>
    <row r="157" spans="2:11" s="296" customFormat="1" ht="15.75" customHeight="1" x14ac:dyDescent="0.2">
      <c r="B157" s="294"/>
      <c r="C157" s="294"/>
      <c r="D157" s="267" t="s">
        <v>1984</v>
      </c>
      <c r="E157" s="268" t="s">
        <v>2086</v>
      </c>
      <c r="F157" s="268">
        <v>396</v>
      </c>
      <c r="G157" s="268" t="s">
        <v>621</v>
      </c>
      <c r="H157" s="269" t="s">
        <v>2087</v>
      </c>
      <c r="I157" s="269" t="s">
        <v>922</v>
      </c>
      <c r="J157" s="276"/>
      <c r="K157" s="295"/>
    </row>
    <row r="158" spans="2:11" s="296" customFormat="1" ht="15.75" customHeight="1" x14ac:dyDescent="0.2">
      <c r="B158" s="294"/>
      <c r="C158" s="294"/>
      <c r="D158" s="267" t="s">
        <v>2088</v>
      </c>
      <c r="E158" s="268" t="s">
        <v>2089</v>
      </c>
      <c r="F158" s="268"/>
      <c r="G158" s="268" t="s">
        <v>621</v>
      </c>
      <c r="H158" s="269" t="s">
        <v>2090</v>
      </c>
      <c r="I158" s="269" t="s">
        <v>922</v>
      </c>
      <c r="J158" s="287"/>
      <c r="K158" s="295"/>
    </row>
    <row r="159" spans="2:11" ht="15" customHeight="1" thickBot="1" x14ac:dyDescent="0.25">
      <c r="B159" s="7"/>
      <c r="C159" s="7"/>
      <c r="D159" s="31" t="s">
        <v>2091</v>
      </c>
      <c r="E159" s="32" t="s">
        <v>2092</v>
      </c>
      <c r="F159" s="32">
        <v>356</v>
      </c>
      <c r="G159" s="32" t="s">
        <v>1544</v>
      </c>
      <c r="H159" s="33" t="s">
        <v>2093</v>
      </c>
      <c r="I159" s="33" t="s">
        <v>922</v>
      </c>
      <c r="J159" s="177"/>
      <c r="K159" s="8"/>
    </row>
    <row r="160" spans="2:11" ht="6" customHeight="1" thickBot="1" x14ac:dyDescent="0.25">
      <c r="B160" s="7"/>
      <c r="C160" s="34"/>
      <c r="D160" s="35"/>
      <c r="E160" s="35"/>
      <c r="F160" s="35"/>
      <c r="G160" s="35"/>
      <c r="H160" s="35"/>
      <c r="I160" s="35"/>
      <c r="J160" s="36"/>
      <c r="K160" s="8"/>
    </row>
    <row r="161" spans="2:11" ht="9" customHeight="1" x14ac:dyDescent="0.2">
      <c r="B161" s="7"/>
      <c r="C161" s="19"/>
      <c r="D161" s="19"/>
      <c r="E161" s="19"/>
      <c r="F161" s="19"/>
      <c r="G161" s="19"/>
      <c r="H161" s="19"/>
      <c r="I161" s="19"/>
      <c r="J161" s="19"/>
      <c r="K161" s="8"/>
    </row>
    <row r="162" spans="2:11" ht="3.75" customHeight="1" thickBot="1" x14ac:dyDescent="0.25">
      <c r="B162" s="7"/>
      <c r="C162" s="19"/>
      <c r="D162" s="19"/>
      <c r="E162" s="19"/>
      <c r="F162" s="19"/>
      <c r="G162" s="19"/>
      <c r="H162" s="19"/>
      <c r="I162" s="19"/>
      <c r="J162" s="19"/>
      <c r="K162" s="8"/>
    </row>
    <row r="163" spans="2:11" ht="15" customHeight="1" x14ac:dyDescent="0.2">
      <c r="B163" s="7"/>
      <c r="C163" s="20"/>
      <c r="D163" s="21" t="s">
        <v>460</v>
      </c>
      <c r="E163" s="22"/>
      <c r="F163" s="22"/>
      <c r="G163" s="22"/>
      <c r="H163" s="22"/>
      <c r="I163" s="22"/>
      <c r="J163" s="23"/>
      <c r="K163" s="8"/>
    </row>
    <row r="164" spans="2:11" ht="8.25" customHeight="1" thickBot="1" x14ac:dyDescent="0.25">
      <c r="B164" s="7"/>
      <c r="C164" s="7"/>
      <c r="D164" s="11"/>
      <c r="E164" s="19"/>
      <c r="F164" s="19"/>
      <c r="G164" s="19"/>
      <c r="H164" s="19"/>
      <c r="I164" s="19"/>
      <c r="J164" s="8"/>
      <c r="K164" s="8"/>
    </row>
    <row r="165" spans="2:11" ht="13.5" customHeight="1" x14ac:dyDescent="0.2">
      <c r="B165" s="7"/>
      <c r="C165" s="7"/>
      <c r="D165" s="408" t="s">
        <v>454</v>
      </c>
      <c r="E165" s="409"/>
      <c r="F165" s="410"/>
      <c r="G165" s="411" t="s">
        <v>455</v>
      </c>
      <c r="H165" s="411" t="s">
        <v>456</v>
      </c>
      <c r="I165" s="417" t="s">
        <v>457</v>
      </c>
      <c r="J165" s="418"/>
      <c r="K165" s="8"/>
    </row>
    <row r="166" spans="2:11" ht="15" customHeight="1" x14ac:dyDescent="0.2">
      <c r="B166" s="7"/>
      <c r="C166" s="7"/>
      <c r="D166" s="24" t="s">
        <v>458</v>
      </c>
      <c r="E166" s="421" t="s">
        <v>459</v>
      </c>
      <c r="F166" s="422"/>
      <c r="G166" s="412"/>
      <c r="H166" s="412"/>
      <c r="I166" s="419"/>
      <c r="J166" s="420"/>
      <c r="K166" s="8"/>
    </row>
    <row r="167" spans="2:11" x14ac:dyDescent="0.2">
      <c r="B167" s="7"/>
      <c r="C167" s="7"/>
      <c r="D167" s="47" t="s">
        <v>1897</v>
      </c>
      <c r="E167" s="406" t="s">
        <v>2097</v>
      </c>
      <c r="F167" s="407"/>
      <c r="G167" s="274" t="s">
        <v>2106</v>
      </c>
      <c r="H167" s="274" t="s">
        <v>2107</v>
      </c>
      <c r="I167" s="402"/>
      <c r="J167" s="403"/>
      <c r="K167" s="8"/>
    </row>
    <row r="168" spans="2:11" ht="15" customHeight="1" x14ac:dyDescent="0.2">
      <c r="B168" s="7"/>
      <c r="C168" s="7"/>
      <c r="D168" s="47" t="s">
        <v>2035</v>
      </c>
      <c r="E168" s="406" t="s">
        <v>2098</v>
      </c>
      <c r="F168" s="407"/>
      <c r="G168" s="274" t="s">
        <v>2108</v>
      </c>
      <c r="H168" s="274" t="s">
        <v>2107</v>
      </c>
      <c r="I168" s="402"/>
      <c r="J168" s="403"/>
      <c r="K168" s="8"/>
    </row>
    <row r="169" spans="2:11" ht="38.25" x14ac:dyDescent="0.2">
      <c r="B169" s="7"/>
      <c r="C169" s="7"/>
      <c r="D169" s="273" t="s">
        <v>2094</v>
      </c>
      <c r="E169" s="404" t="s">
        <v>2099</v>
      </c>
      <c r="F169" s="405"/>
      <c r="G169" s="274" t="s">
        <v>2106</v>
      </c>
      <c r="H169" s="274" t="s">
        <v>2107</v>
      </c>
      <c r="I169" s="402"/>
      <c r="J169" s="403"/>
      <c r="K169" s="8"/>
    </row>
    <row r="170" spans="2:11" ht="15" customHeight="1" x14ac:dyDescent="0.2">
      <c r="B170" s="7"/>
      <c r="C170" s="7"/>
      <c r="D170" s="47" t="s">
        <v>1920</v>
      </c>
      <c r="E170" s="406" t="s">
        <v>1920</v>
      </c>
      <c r="F170" s="407"/>
      <c r="G170" s="274" t="s">
        <v>2109</v>
      </c>
      <c r="H170" s="274" t="s">
        <v>2107</v>
      </c>
      <c r="I170" s="402"/>
      <c r="J170" s="403"/>
      <c r="K170" s="8"/>
    </row>
    <row r="171" spans="2:11" ht="15" customHeight="1" x14ac:dyDescent="0.2">
      <c r="B171" s="7"/>
      <c r="C171" s="7"/>
      <c r="D171" s="47" t="s">
        <v>2008</v>
      </c>
      <c r="E171" s="406" t="s">
        <v>2100</v>
      </c>
      <c r="F171" s="407"/>
      <c r="G171" s="274" t="s">
        <v>2108</v>
      </c>
      <c r="H171" s="274" t="s">
        <v>2107</v>
      </c>
      <c r="I171" s="402"/>
      <c r="J171" s="403"/>
      <c r="K171" s="8"/>
    </row>
    <row r="172" spans="2:11" ht="15" customHeight="1" x14ac:dyDescent="0.2">
      <c r="B172" s="7"/>
      <c r="C172" s="7"/>
      <c r="D172" s="47" t="s">
        <v>1408</v>
      </c>
      <c r="E172" s="406" t="s">
        <v>2101</v>
      </c>
      <c r="F172" s="407"/>
      <c r="G172" s="274" t="s">
        <v>2110</v>
      </c>
      <c r="H172" s="274" t="s">
        <v>2107</v>
      </c>
      <c r="I172" s="402"/>
      <c r="J172" s="403"/>
      <c r="K172" s="8"/>
    </row>
    <row r="173" spans="2:11" ht="15" customHeight="1" x14ac:dyDescent="0.2">
      <c r="B173" s="7"/>
      <c r="C173" s="7"/>
      <c r="D173" s="47" t="s">
        <v>1935</v>
      </c>
      <c r="E173" s="406" t="s">
        <v>2102</v>
      </c>
      <c r="F173" s="407"/>
      <c r="G173" s="274" t="s">
        <v>2106</v>
      </c>
      <c r="H173" s="274" t="s">
        <v>2107</v>
      </c>
      <c r="I173" s="402"/>
      <c r="J173" s="403"/>
      <c r="K173" s="8"/>
    </row>
    <row r="174" spans="2:11" ht="15" customHeight="1" x14ac:dyDescent="0.2">
      <c r="B174" s="7"/>
      <c r="C174" s="7"/>
      <c r="D174" s="47" t="s">
        <v>1937</v>
      </c>
      <c r="E174" s="406" t="s">
        <v>1937</v>
      </c>
      <c r="F174" s="407"/>
      <c r="G174" s="274" t="s">
        <v>2109</v>
      </c>
      <c r="H174" s="274" t="s">
        <v>2107</v>
      </c>
      <c r="I174" s="402"/>
      <c r="J174" s="403"/>
      <c r="K174" s="8"/>
    </row>
    <row r="175" spans="2:11" ht="15" customHeight="1" x14ac:dyDescent="0.2">
      <c r="B175" s="7"/>
      <c r="C175" s="7"/>
      <c r="D175" s="47" t="s">
        <v>1944</v>
      </c>
      <c r="E175" s="406" t="s">
        <v>1944</v>
      </c>
      <c r="F175" s="407"/>
      <c r="G175" s="274" t="s">
        <v>2109</v>
      </c>
      <c r="H175" s="274" t="s">
        <v>2107</v>
      </c>
      <c r="I175" s="402"/>
      <c r="J175" s="403"/>
      <c r="K175" s="8"/>
    </row>
    <row r="176" spans="2:11" ht="15" customHeight="1" x14ac:dyDescent="0.2">
      <c r="B176" s="7"/>
      <c r="C176" s="7"/>
      <c r="D176" s="47" t="s">
        <v>1946</v>
      </c>
      <c r="E176" s="406" t="s">
        <v>1946</v>
      </c>
      <c r="F176" s="407"/>
      <c r="G176" s="274" t="s">
        <v>2109</v>
      </c>
      <c r="H176" s="274" t="s">
        <v>2107</v>
      </c>
      <c r="I176" s="402"/>
      <c r="J176" s="403"/>
      <c r="K176" s="8"/>
    </row>
    <row r="177" spans="2:12" ht="15" customHeight="1" x14ac:dyDescent="0.2">
      <c r="B177" s="7"/>
      <c r="C177" s="7"/>
      <c r="D177" s="47" t="s">
        <v>1949</v>
      </c>
      <c r="E177" s="406" t="s">
        <v>2103</v>
      </c>
      <c r="F177" s="407"/>
      <c r="G177" s="274" t="s">
        <v>2106</v>
      </c>
      <c r="H177" s="274" t="s">
        <v>2107</v>
      </c>
      <c r="I177" s="402"/>
      <c r="J177" s="403"/>
      <c r="K177" s="8"/>
    </row>
    <row r="178" spans="2:12" ht="15" customHeight="1" x14ac:dyDescent="0.2">
      <c r="B178" s="7"/>
      <c r="C178" s="7"/>
      <c r="D178" s="47" t="s">
        <v>2095</v>
      </c>
      <c r="E178" s="406" t="s">
        <v>2104</v>
      </c>
      <c r="F178" s="407"/>
      <c r="G178" s="274" t="s">
        <v>2106</v>
      </c>
      <c r="H178" s="274" t="s">
        <v>2107</v>
      </c>
      <c r="I178" s="402"/>
      <c r="J178" s="403"/>
      <c r="K178" s="8"/>
    </row>
    <row r="179" spans="2:12" ht="15" customHeight="1" x14ac:dyDescent="0.2">
      <c r="B179" s="7"/>
      <c r="C179" s="7"/>
      <c r="D179" s="47" t="s">
        <v>1962</v>
      </c>
      <c r="E179" s="406" t="s">
        <v>1962</v>
      </c>
      <c r="F179" s="407"/>
      <c r="G179" s="274" t="s">
        <v>2109</v>
      </c>
      <c r="H179" s="274" t="s">
        <v>2107</v>
      </c>
      <c r="I179" s="402"/>
      <c r="J179" s="403"/>
      <c r="K179" s="8"/>
    </row>
    <row r="180" spans="2:12" ht="15" customHeight="1" x14ac:dyDescent="0.2">
      <c r="B180" s="7"/>
      <c r="C180" s="7"/>
      <c r="D180" s="47" t="s">
        <v>1968</v>
      </c>
      <c r="E180" s="406" t="s">
        <v>1968</v>
      </c>
      <c r="F180" s="407"/>
      <c r="G180" s="274" t="s">
        <v>2106</v>
      </c>
      <c r="H180" s="274" t="s">
        <v>2107</v>
      </c>
      <c r="I180" s="402"/>
      <c r="J180" s="403"/>
      <c r="K180" s="8"/>
    </row>
    <row r="181" spans="2:12" ht="15" customHeight="1" x14ac:dyDescent="0.2">
      <c r="B181" s="7"/>
      <c r="C181" s="7"/>
      <c r="D181" s="47" t="s">
        <v>1984</v>
      </c>
      <c r="E181" s="406" t="s">
        <v>2105</v>
      </c>
      <c r="F181" s="407"/>
      <c r="G181" s="274" t="s">
        <v>2108</v>
      </c>
      <c r="H181" s="274" t="s">
        <v>2107</v>
      </c>
      <c r="I181" s="402"/>
      <c r="J181" s="403"/>
      <c r="K181" s="8"/>
    </row>
    <row r="182" spans="2:12" ht="25.5" customHeight="1" x14ac:dyDescent="0.2">
      <c r="B182" s="7"/>
      <c r="C182" s="7"/>
      <c r="D182" s="47" t="s">
        <v>2096</v>
      </c>
      <c r="E182" s="404" t="s">
        <v>2151</v>
      </c>
      <c r="F182" s="405"/>
      <c r="G182" s="274" t="s">
        <v>2111</v>
      </c>
      <c r="H182" s="274" t="s">
        <v>2107</v>
      </c>
      <c r="I182" s="402"/>
      <c r="J182" s="403"/>
      <c r="K182" s="8"/>
    </row>
    <row r="183" spans="2:12" ht="13.5" thickBot="1" x14ac:dyDescent="0.25">
      <c r="B183" s="7"/>
      <c r="C183" s="34"/>
      <c r="D183" s="35"/>
      <c r="E183" s="37"/>
      <c r="F183" s="37"/>
      <c r="G183" s="37"/>
      <c r="H183" s="37"/>
      <c r="I183" s="37"/>
      <c r="J183" s="38"/>
      <c r="K183" s="8"/>
    </row>
    <row r="184" spans="2:12" ht="15.75" customHeight="1" thickBot="1" x14ac:dyDescent="0.25">
      <c r="B184" s="7"/>
      <c r="C184" s="19"/>
      <c r="D184" s="19"/>
      <c r="E184" s="19"/>
      <c r="F184" s="19"/>
      <c r="G184" s="19"/>
      <c r="H184" s="19"/>
      <c r="I184" s="19"/>
      <c r="J184" s="19"/>
      <c r="K184" s="8"/>
      <c r="L184" s="19"/>
    </row>
    <row r="185" spans="2:12" ht="15" customHeight="1" x14ac:dyDescent="0.2">
      <c r="B185" s="7"/>
      <c r="C185" s="2"/>
      <c r="D185" s="39" t="s">
        <v>461</v>
      </c>
      <c r="E185" s="4"/>
      <c r="F185" s="4"/>
      <c r="G185" s="4"/>
      <c r="H185" s="4"/>
      <c r="I185" s="4"/>
      <c r="J185" s="5"/>
      <c r="K185" s="40"/>
      <c r="L185" s="19"/>
    </row>
    <row r="186" spans="2:12" ht="6.75" customHeight="1" thickBot="1" x14ac:dyDescent="0.25">
      <c r="B186" s="7"/>
      <c r="C186" s="41"/>
      <c r="D186" s="42"/>
      <c r="E186" s="42"/>
      <c r="F186" s="42"/>
      <c r="G186" s="42"/>
      <c r="H186" s="42"/>
      <c r="I186" s="42"/>
      <c r="J186" s="40"/>
      <c r="K186" s="40"/>
      <c r="L186" s="19"/>
    </row>
    <row r="187" spans="2:12" s="12" customFormat="1" ht="16.5" customHeight="1" x14ac:dyDescent="0.2">
      <c r="B187" s="10"/>
      <c r="C187" s="43"/>
      <c r="D187" s="433" t="s">
        <v>454</v>
      </c>
      <c r="E187" s="434"/>
      <c r="F187" s="411" t="s">
        <v>455</v>
      </c>
      <c r="G187" s="411" t="s">
        <v>456</v>
      </c>
      <c r="H187" s="411" t="s">
        <v>457</v>
      </c>
      <c r="I187" s="411"/>
      <c r="J187" s="435"/>
      <c r="K187" s="15"/>
    </row>
    <row r="188" spans="2:12" s="12" customFormat="1" ht="17.25" customHeight="1" x14ac:dyDescent="0.2">
      <c r="B188" s="10"/>
      <c r="C188" s="43"/>
      <c r="D188" s="24" t="s">
        <v>458</v>
      </c>
      <c r="E188" s="44" t="s">
        <v>459</v>
      </c>
      <c r="F188" s="412"/>
      <c r="G188" s="412"/>
      <c r="H188" s="45" t="s">
        <v>462</v>
      </c>
      <c r="I188" s="45" t="s">
        <v>463</v>
      </c>
      <c r="J188" s="46" t="s">
        <v>464</v>
      </c>
      <c r="K188" s="15"/>
    </row>
    <row r="189" spans="2:12" ht="18" customHeight="1" x14ac:dyDescent="0.2">
      <c r="B189" s="7"/>
      <c r="C189" s="41"/>
      <c r="D189" s="47"/>
      <c r="E189" s="48"/>
      <c r="F189" s="49"/>
      <c r="G189" s="50"/>
      <c r="H189" s="51"/>
      <c r="I189" s="52"/>
      <c r="J189" s="53"/>
      <c r="K189" s="8"/>
    </row>
    <row r="190" spans="2:12" ht="13.5" thickBot="1" x14ac:dyDescent="0.25">
      <c r="B190" s="7"/>
      <c r="C190" s="55"/>
      <c r="D190" s="127"/>
      <c r="E190" s="56"/>
      <c r="F190" s="57"/>
      <c r="G190" s="58"/>
      <c r="H190" s="58"/>
      <c r="I190" s="58"/>
      <c r="J190" s="59"/>
      <c r="K190" s="40"/>
      <c r="L190" s="19"/>
    </row>
    <row r="191" spans="2:12" ht="13.5" customHeight="1" thickBot="1" x14ac:dyDescent="0.25">
      <c r="B191" s="7"/>
      <c r="C191" s="42"/>
      <c r="D191" s="60"/>
      <c r="E191" s="61"/>
      <c r="F191" s="62"/>
      <c r="G191" s="63"/>
      <c r="H191" s="63"/>
      <c r="I191" s="63"/>
      <c r="J191" s="63"/>
      <c r="K191" s="40"/>
      <c r="L191" s="19"/>
    </row>
    <row r="192" spans="2:12" ht="15" customHeight="1" x14ac:dyDescent="0.2">
      <c r="B192" s="7"/>
      <c r="C192" s="2"/>
      <c r="D192" s="39" t="s">
        <v>465</v>
      </c>
      <c r="E192" s="4"/>
      <c r="F192" s="4"/>
      <c r="G192" s="4"/>
      <c r="H192" s="4"/>
      <c r="I192" s="4"/>
      <c r="J192" s="5"/>
      <c r="K192" s="40"/>
      <c r="L192" s="19"/>
    </row>
    <row r="193" spans="2:12" ht="5.25" customHeight="1" thickBot="1" x14ac:dyDescent="0.25">
      <c r="B193" s="7"/>
      <c r="C193" s="41"/>
      <c r="D193" s="42"/>
      <c r="E193" s="42"/>
      <c r="F193" s="42"/>
      <c r="G193" s="42"/>
      <c r="H193" s="42"/>
      <c r="I193" s="42"/>
      <c r="J193" s="40"/>
      <c r="K193" s="40"/>
      <c r="L193" s="19"/>
    </row>
    <row r="194" spans="2:12" s="12" customFormat="1" ht="15" customHeight="1" x14ac:dyDescent="0.2">
      <c r="B194" s="10"/>
      <c r="C194" s="43"/>
      <c r="D194" s="433" t="s">
        <v>454</v>
      </c>
      <c r="E194" s="434"/>
      <c r="F194" s="411" t="s">
        <v>455</v>
      </c>
      <c r="G194" s="411" t="s">
        <v>456</v>
      </c>
      <c r="H194" s="411" t="s">
        <v>457</v>
      </c>
      <c r="I194" s="411"/>
      <c r="J194" s="435"/>
      <c r="K194" s="15"/>
    </row>
    <row r="195" spans="2:12" s="12" customFormat="1" ht="23.25" customHeight="1" x14ac:dyDescent="0.2">
      <c r="B195" s="10"/>
      <c r="C195" s="43"/>
      <c r="D195" s="24" t="s">
        <v>458</v>
      </c>
      <c r="E195" s="44" t="s">
        <v>459</v>
      </c>
      <c r="F195" s="412"/>
      <c r="G195" s="412"/>
      <c r="H195" s="45" t="s">
        <v>462</v>
      </c>
      <c r="I195" s="45" t="s">
        <v>463</v>
      </c>
      <c r="J195" s="46" t="s">
        <v>464</v>
      </c>
      <c r="K195" s="15"/>
    </row>
    <row r="196" spans="2:12" ht="18" customHeight="1" x14ac:dyDescent="0.2">
      <c r="B196" s="7"/>
      <c r="C196" s="41"/>
      <c r="D196" s="47"/>
      <c r="E196" s="48"/>
      <c r="F196" s="49"/>
      <c r="G196" s="54"/>
      <c r="H196" s="64"/>
      <c r="I196" s="64"/>
      <c r="J196" s="53"/>
      <c r="K196" s="8"/>
    </row>
    <row r="197" spans="2:12" ht="13.5" thickBot="1" x14ac:dyDescent="0.25">
      <c r="B197" s="7"/>
      <c r="C197" s="41"/>
      <c r="D197" s="56"/>
      <c r="E197" s="180"/>
      <c r="F197" s="180"/>
      <c r="G197" s="180"/>
      <c r="H197" s="180"/>
      <c r="I197" s="180"/>
      <c r="J197" s="65"/>
      <c r="K197" s="40"/>
      <c r="L197" s="19"/>
    </row>
    <row r="198" spans="2:12" ht="15" customHeight="1" thickBot="1" x14ac:dyDescent="0.25">
      <c r="B198" s="7"/>
      <c r="C198" s="66"/>
      <c r="D198" s="66"/>
      <c r="E198" s="66"/>
      <c r="F198" s="66"/>
      <c r="G198" s="66"/>
      <c r="H198" s="66"/>
      <c r="I198" s="66"/>
      <c r="J198" s="66"/>
      <c r="K198" s="40"/>
      <c r="L198" s="19"/>
    </row>
    <row r="199" spans="2:12" s="75" customFormat="1" ht="38.25" x14ac:dyDescent="0.25">
      <c r="B199" s="67"/>
      <c r="C199" s="68"/>
      <c r="D199" s="69" t="s">
        <v>466</v>
      </c>
      <c r="E199" s="70"/>
      <c r="F199" s="70"/>
      <c r="G199" s="71"/>
      <c r="H199" s="72" t="s">
        <v>467</v>
      </c>
      <c r="I199" s="72" t="s">
        <v>468</v>
      </c>
      <c r="J199" s="73" t="s">
        <v>469</v>
      </c>
      <c r="K199" s="74"/>
    </row>
    <row r="200" spans="2:12" s="75" customFormat="1" ht="17.25" customHeight="1" x14ac:dyDescent="0.25">
      <c r="B200" s="67"/>
      <c r="C200" s="67"/>
      <c r="D200" s="76" t="s">
        <v>470</v>
      </c>
      <c r="E200" s="77"/>
      <c r="F200" s="77"/>
      <c r="G200" s="77"/>
      <c r="H200" s="78"/>
      <c r="I200" s="78"/>
      <c r="J200" s="79">
        <f>H200+I200</f>
        <v>0</v>
      </c>
      <c r="K200" s="74"/>
    </row>
    <row r="201" spans="2:12" s="75" customFormat="1" ht="17.25" customHeight="1" x14ac:dyDescent="0.25">
      <c r="B201" s="67"/>
      <c r="C201" s="67"/>
      <c r="D201" s="76" t="s">
        <v>471</v>
      </c>
      <c r="E201" s="77"/>
      <c r="F201" s="77"/>
      <c r="G201" s="77"/>
      <c r="H201" s="78"/>
      <c r="I201" s="78"/>
      <c r="J201" s="79">
        <f t="shared" ref="J201:J210" si="0">H201+I201</f>
        <v>0</v>
      </c>
      <c r="K201" s="74"/>
    </row>
    <row r="202" spans="2:12" s="75" customFormat="1" ht="17.25" customHeight="1" x14ac:dyDescent="0.25">
      <c r="B202" s="67"/>
      <c r="C202" s="67"/>
      <c r="D202" s="80" t="s">
        <v>472</v>
      </c>
      <c r="E202" s="81"/>
      <c r="F202" s="81"/>
      <c r="G202" s="81"/>
      <c r="H202" s="78"/>
      <c r="I202" s="78"/>
      <c r="J202" s="79">
        <f t="shared" si="0"/>
        <v>0</v>
      </c>
      <c r="K202" s="74"/>
    </row>
    <row r="203" spans="2:12" s="75" customFormat="1" ht="17.25" customHeight="1" x14ac:dyDescent="0.25">
      <c r="B203" s="67"/>
      <c r="C203" s="67"/>
      <c r="D203" s="76" t="s">
        <v>473</v>
      </c>
      <c r="E203" s="77"/>
      <c r="F203" s="77"/>
      <c r="G203" s="77"/>
      <c r="H203" s="78"/>
      <c r="I203" s="78"/>
      <c r="J203" s="79">
        <f t="shared" si="0"/>
        <v>0</v>
      </c>
      <c r="K203" s="74"/>
    </row>
    <row r="204" spans="2:12" s="75" customFormat="1" ht="17.25" customHeight="1" x14ac:dyDescent="0.25">
      <c r="B204" s="67"/>
      <c r="C204" s="67"/>
      <c r="D204" s="76" t="s">
        <v>474</v>
      </c>
      <c r="E204" s="77"/>
      <c r="F204" s="77"/>
      <c r="G204" s="77"/>
      <c r="H204" s="78"/>
      <c r="I204" s="78"/>
      <c r="J204" s="79">
        <f t="shared" si="0"/>
        <v>0</v>
      </c>
      <c r="K204" s="74"/>
    </row>
    <row r="205" spans="2:12" s="75" customFormat="1" ht="17.25" customHeight="1" x14ac:dyDescent="0.25">
      <c r="B205" s="67"/>
      <c r="C205" s="67"/>
      <c r="D205" s="80" t="s">
        <v>475</v>
      </c>
      <c r="E205" s="81"/>
      <c r="F205" s="81"/>
      <c r="G205" s="81"/>
      <c r="H205" s="78"/>
      <c r="I205" s="78"/>
      <c r="J205" s="79">
        <f t="shared" si="0"/>
        <v>0</v>
      </c>
      <c r="K205" s="74"/>
    </row>
    <row r="206" spans="2:12" s="75" customFormat="1" ht="17.25" customHeight="1" x14ac:dyDescent="0.25">
      <c r="B206" s="67"/>
      <c r="C206" s="67"/>
      <c r="D206" s="80" t="s">
        <v>476</v>
      </c>
      <c r="E206" s="81"/>
      <c r="F206" s="81"/>
      <c r="G206" s="81"/>
      <c r="H206" s="78"/>
      <c r="I206" s="78"/>
      <c r="J206" s="79">
        <f t="shared" si="0"/>
        <v>0</v>
      </c>
      <c r="K206" s="74"/>
    </row>
    <row r="207" spans="2:12" s="75" customFormat="1" ht="17.25" customHeight="1" x14ac:dyDescent="0.25">
      <c r="B207" s="67"/>
      <c r="C207" s="67"/>
      <c r="D207" s="80" t="s">
        <v>477</v>
      </c>
      <c r="E207" s="81"/>
      <c r="F207" s="81"/>
      <c r="G207" s="81"/>
      <c r="H207" s="78"/>
      <c r="I207" s="78"/>
      <c r="J207" s="79">
        <f t="shared" si="0"/>
        <v>0</v>
      </c>
      <c r="K207" s="74"/>
    </row>
    <row r="208" spans="2:12" s="75" customFormat="1" ht="17.25" customHeight="1" x14ac:dyDescent="0.25">
      <c r="B208" s="67"/>
      <c r="C208" s="67"/>
      <c r="D208" s="80" t="s">
        <v>478</v>
      </c>
      <c r="E208" s="81"/>
      <c r="F208" s="81"/>
      <c r="G208" s="81"/>
      <c r="H208" s="78"/>
      <c r="I208" s="78"/>
      <c r="J208" s="79">
        <f t="shared" si="0"/>
        <v>0</v>
      </c>
      <c r="K208" s="74"/>
    </row>
    <row r="209" spans="2:12" s="75" customFormat="1" ht="17.25" customHeight="1" x14ac:dyDescent="0.25">
      <c r="B209" s="67"/>
      <c r="C209" s="67"/>
      <c r="D209" s="80" t="s">
        <v>479</v>
      </c>
      <c r="E209" s="81"/>
      <c r="F209" s="81"/>
      <c r="G209" s="81"/>
      <c r="H209" s="82"/>
      <c r="I209" s="78"/>
      <c r="J209" s="79">
        <f t="shared" si="0"/>
        <v>0</v>
      </c>
      <c r="K209" s="74"/>
    </row>
    <row r="210" spans="2:12" s="75" customFormat="1" ht="17.25" customHeight="1" x14ac:dyDescent="0.25">
      <c r="B210" s="67"/>
      <c r="C210" s="67"/>
      <c r="D210" s="80" t="s">
        <v>480</v>
      </c>
      <c r="E210" s="81"/>
      <c r="F210" s="81"/>
      <c r="G210" s="81"/>
      <c r="H210" s="82"/>
      <c r="I210" s="78"/>
      <c r="J210" s="79">
        <f t="shared" si="0"/>
        <v>0</v>
      </c>
      <c r="K210" s="74"/>
    </row>
    <row r="211" spans="2:12" s="75" customFormat="1" ht="17.25" customHeight="1" x14ac:dyDescent="0.25">
      <c r="B211" s="67"/>
      <c r="C211" s="67"/>
      <c r="D211" s="83" t="s">
        <v>2</v>
      </c>
      <c r="E211" s="18"/>
      <c r="F211" s="18"/>
      <c r="G211" s="18"/>
      <c r="H211" s="84">
        <f>SUM(H200:H210)</f>
        <v>0</v>
      </c>
      <c r="I211" s="84">
        <f>SUM(I200:I210)</f>
        <v>0</v>
      </c>
      <c r="J211" s="181">
        <f>SUM(J200:J210)</f>
        <v>0</v>
      </c>
      <c r="K211" s="182"/>
    </row>
    <row r="212" spans="2:12" s="75" customFormat="1" ht="15" customHeight="1" thickBot="1" x14ac:dyDescent="0.3">
      <c r="B212" s="67"/>
      <c r="C212" s="85"/>
      <c r="D212" s="86" t="s">
        <v>481</v>
      </c>
      <c r="E212" s="87"/>
      <c r="F212" s="87"/>
      <c r="G212" s="87"/>
      <c r="H212" s="88"/>
      <c r="I212" s="88"/>
      <c r="J212" s="89"/>
      <c r="K212" s="74"/>
    </row>
    <row r="213" spans="2:12" ht="15.75" customHeight="1" thickBot="1" x14ac:dyDescent="0.25">
      <c r="B213" s="7"/>
      <c r="C213" s="19"/>
      <c r="D213" s="19"/>
      <c r="E213" s="19"/>
      <c r="F213" s="19"/>
      <c r="G213" s="19"/>
      <c r="H213" s="19"/>
      <c r="I213" s="19"/>
      <c r="J213" s="19"/>
      <c r="K213" s="8"/>
      <c r="L213" s="19"/>
    </row>
    <row r="214" spans="2:12" s="95" customFormat="1" x14ac:dyDescent="0.2">
      <c r="B214" s="43"/>
      <c r="C214" s="90"/>
      <c r="D214" s="39" t="s">
        <v>482</v>
      </c>
      <c r="E214" s="91"/>
      <c r="F214" s="91"/>
      <c r="G214" s="39"/>
      <c r="H214" s="39"/>
      <c r="I214" s="39"/>
      <c r="J214" s="92"/>
      <c r="K214" s="93"/>
      <c r="L214" s="94"/>
    </row>
    <row r="215" spans="2:12" s="100" customFormat="1" ht="17.25" customHeight="1" x14ac:dyDescent="0.2">
      <c r="B215" s="96"/>
      <c r="C215" s="96"/>
      <c r="D215" s="97"/>
      <c r="E215" s="98"/>
      <c r="F215" s="98"/>
      <c r="G215" s="98"/>
      <c r="H215" s="98"/>
      <c r="I215" s="98"/>
      <c r="J215" s="183" t="s">
        <v>457</v>
      </c>
      <c r="K215" s="184"/>
      <c r="L215" s="97"/>
    </row>
    <row r="216" spans="2:12" s="100" customFormat="1" ht="17.25" customHeight="1" x14ac:dyDescent="0.25">
      <c r="B216" s="96"/>
      <c r="C216" s="96"/>
      <c r="D216" s="101" t="s">
        <v>483</v>
      </c>
      <c r="E216" s="102"/>
      <c r="F216" s="102"/>
      <c r="G216" s="102"/>
      <c r="H216" s="102"/>
      <c r="I216" s="103"/>
      <c r="J216" s="79"/>
      <c r="K216" s="99"/>
      <c r="L216" s="97"/>
    </row>
    <row r="217" spans="2:12" s="100" customFormat="1" ht="17.25" customHeight="1" x14ac:dyDescent="0.25">
      <c r="B217" s="96"/>
      <c r="C217" s="96"/>
      <c r="D217" s="104" t="s">
        <v>484</v>
      </c>
      <c r="E217" s="102"/>
      <c r="F217" s="102"/>
      <c r="G217" s="102"/>
      <c r="H217" s="102"/>
      <c r="I217" s="102"/>
      <c r="J217" s="79"/>
      <c r="K217" s="99"/>
      <c r="L217" s="97"/>
    </row>
    <row r="218" spans="2:12" s="100" customFormat="1" ht="14.25" customHeight="1" x14ac:dyDescent="0.25">
      <c r="B218" s="96"/>
      <c r="C218" s="96"/>
      <c r="D218" s="105" t="s">
        <v>2</v>
      </c>
      <c r="E218" s="102"/>
      <c r="F218" s="102"/>
      <c r="G218" s="102"/>
      <c r="H218" s="102"/>
      <c r="I218" s="102"/>
      <c r="J218" s="79">
        <f>J216+J217</f>
        <v>0</v>
      </c>
      <c r="K218" s="99"/>
      <c r="L218" s="97"/>
    </row>
    <row r="219" spans="2:12" s="100" customFormat="1" ht="14.25" customHeight="1" thickBot="1" x14ac:dyDescent="0.25">
      <c r="B219" s="96"/>
      <c r="C219" s="106"/>
      <c r="D219" s="86" t="s">
        <v>612</v>
      </c>
      <c r="E219" s="86"/>
      <c r="F219" s="107"/>
      <c r="G219" s="107"/>
      <c r="H219" s="88"/>
      <c r="I219" s="88"/>
      <c r="J219" s="108"/>
      <c r="K219" s="99"/>
    </row>
    <row r="220" spans="2:12" s="6" customFormat="1" ht="15" customHeight="1" thickBot="1" x14ac:dyDescent="0.25">
      <c r="B220" s="41"/>
      <c r="C220" s="42"/>
      <c r="D220" s="42"/>
      <c r="E220" s="42"/>
      <c r="F220" s="42"/>
      <c r="G220" s="42"/>
      <c r="H220" s="42"/>
      <c r="I220" s="42"/>
      <c r="J220" s="42"/>
      <c r="K220" s="40"/>
      <c r="L220" s="42"/>
    </row>
    <row r="221" spans="2:12" s="6" customFormat="1" ht="15" customHeight="1" x14ac:dyDescent="0.2">
      <c r="B221" s="41"/>
      <c r="C221" s="2"/>
      <c r="D221" s="21" t="s">
        <v>485</v>
      </c>
      <c r="E221" s="4"/>
      <c r="F221" s="4"/>
      <c r="G221" s="4"/>
      <c r="H221" s="436" t="s">
        <v>457</v>
      </c>
      <c r="I221" s="437"/>
      <c r="J221" s="438"/>
      <c r="K221" s="40"/>
      <c r="L221" s="42"/>
    </row>
    <row r="222" spans="2:12" s="6" customFormat="1" ht="17.25" customHeight="1" x14ac:dyDescent="0.2">
      <c r="B222" s="41"/>
      <c r="C222" s="41"/>
      <c r="D222" s="109" t="s">
        <v>486</v>
      </c>
      <c r="E222" s="110"/>
      <c r="F222" s="109"/>
      <c r="G222" s="111" t="s">
        <v>487</v>
      </c>
      <c r="H222" s="45" t="s">
        <v>462</v>
      </c>
      <c r="I222" s="45" t="s">
        <v>463</v>
      </c>
      <c r="J222" s="46" t="s">
        <v>464</v>
      </c>
      <c r="K222" s="40"/>
      <c r="L222" s="42"/>
    </row>
    <row r="223" spans="2:12" s="118" customFormat="1" ht="17.25" customHeight="1" x14ac:dyDescent="0.2">
      <c r="B223" s="112"/>
      <c r="C223" s="112"/>
      <c r="D223" s="113" t="s">
        <v>488</v>
      </c>
      <c r="E223" s="109"/>
      <c r="F223" s="113"/>
      <c r="G223" s="114">
        <f>COUNT(J17:J159)</f>
        <v>0</v>
      </c>
      <c r="H223" s="84">
        <f>SUM(J17:J159)</f>
        <v>0</v>
      </c>
      <c r="I223" s="115"/>
      <c r="J223" s="116"/>
      <c r="K223" s="117"/>
      <c r="L223" s="14"/>
    </row>
    <row r="224" spans="2:12" s="100" customFormat="1" ht="17.25" customHeight="1" x14ac:dyDescent="0.25">
      <c r="B224" s="96"/>
      <c r="C224" s="96"/>
      <c r="D224" s="113" t="s">
        <v>489</v>
      </c>
      <c r="E224" s="113"/>
      <c r="F224" s="113"/>
      <c r="G224" s="119">
        <f>COUNT(I167:J182)</f>
        <v>0</v>
      </c>
      <c r="H224" s="186">
        <f>SUM(I167:J182)</f>
        <v>0</v>
      </c>
      <c r="I224" s="120"/>
      <c r="J224" s="121"/>
      <c r="K224" s="99"/>
      <c r="L224" s="97"/>
    </row>
    <row r="225" spans="2:12" s="100" customFormat="1" ht="17.25" customHeight="1" x14ac:dyDescent="0.25">
      <c r="B225" s="96"/>
      <c r="C225" s="96"/>
      <c r="D225" s="113" t="s">
        <v>490</v>
      </c>
      <c r="E225" s="113"/>
      <c r="F225" s="113"/>
      <c r="G225" s="119">
        <f>COUNT(J189)</f>
        <v>0</v>
      </c>
      <c r="H225" s="119">
        <f>SUM(J189)</f>
        <v>0</v>
      </c>
      <c r="I225" s="119"/>
      <c r="J225" s="79"/>
      <c r="K225" s="99"/>
      <c r="L225" s="97"/>
    </row>
    <row r="226" spans="2:12" s="100" customFormat="1" ht="17.25" customHeight="1" x14ac:dyDescent="0.25">
      <c r="B226" s="96"/>
      <c r="C226" s="96"/>
      <c r="D226" s="113" t="s">
        <v>491</v>
      </c>
      <c r="E226" s="113"/>
      <c r="F226" s="113"/>
      <c r="G226" s="119">
        <f>COUNT(J196)</f>
        <v>0</v>
      </c>
      <c r="H226" s="119">
        <f>SUM(J196)</f>
        <v>0</v>
      </c>
      <c r="I226" s="119"/>
      <c r="J226" s="79"/>
      <c r="K226" s="99"/>
      <c r="L226" s="97"/>
    </row>
    <row r="227" spans="2:12" s="100" customFormat="1" ht="17.25" customHeight="1" x14ac:dyDescent="0.25">
      <c r="B227" s="96"/>
      <c r="C227" s="96"/>
      <c r="D227" s="122" t="s">
        <v>492</v>
      </c>
      <c r="E227" s="113"/>
      <c r="F227" s="113"/>
      <c r="G227" s="120"/>
      <c r="H227" s="186">
        <f>J218</f>
        <v>0</v>
      </c>
      <c r="I227" s="120"/>
      <c r="J227" s="121"/>
      <c r="K227" s="99"/>
      <c r="L227" s="97"/>
    </row>
    <row r="228" spans="2:12" s="100" customFormat="1" ht="17.25" customHeight="1" x14ac:dyDescent="0.25">
      <c r="B228" s="96"/>
      <c r="C228" s="96"/>
      <c r="D228" s="122" t="s">
        <v>493</v>
      </c>
      <c r="E228" s="113"/>
      <c r="F228" s="113"/>
      <c r="G228" s="120"/>
      <c r="H228" s="120"/>
      <c r="I228" s="186">
        <f>H211</f>
        <v>0</v>
      </c>
      <c r="J228" s="79">
        <f>I211</f>
        <v>0</v>
      </c>
      <c r="K228" s="99"/>
      <c r="L228" s="97"/>
    </row>
    <row r="229" spans="2:12" s="100" customFormat="1" ht="17.25" customHeight="1" x14ac:dyDescent="0.25">
      <c r="B229" s="96"/>
      <c r="C229" s="96"/>
      <c r="D229" s="122" t="s">
        <v>494</v>
      </c>
      <c r="E229" s="113"/>
      <c r="F229" s="113"/>
      <c r="G229" s="119"/>
      <c r="H229" s="120"/>
      <c r="I229" s="120"/>
      <c r="J229" s="79"/>
      <c r="K229" s="99"/>
      <c r="L229" s="97"/>
    </row>
    <row r="230" spans="2:12" s="100" customFormat="1" ht="17.25" customHeight="1" x14ac:dyDescent="0.25">
      <c r="B230" s="96"/>
      <c r="C230" s="96"/>
      <c r="D230" s="123" t="s">
        <v>495</v>
      </c>
      <c r="E230" s="113"/>
      <c r="F230" s="123"/>
      <c r="G230" s="78">
        <f>G229+G226+G225+G224+G223</f>
        <v>0</v>
      </c>
      <c r="H230" s="78">
        <f>SUM(H223:H227)</f>
        <v>0</v>
      </c>
      <c r="I230" s="78">
        <f>I225+I226+I228</f>
        <v>0</v>
      </c>
      <c r="J230" s="79">
        <f>J225+J226+J228+J229</f>
        <v>0</v>
      </c>
      <c r="K230" s="99"/>
      <c r="L230" s="97"/>
    </row>
    <row r="231" spans="2:12" s="100" customFormat="1" ht="17.25" customHeight="1" thickBot="1" x14ac:dyDescent="0.3">
      <c r="B231" s="96"/>
      <c r="C231" s="106"/>
      <c r="D231" s="124" t="s">
        <v>496</v>
      </c>
      <c r="E231" s="125"/>
      <c r="F231" s="124"/>
      <c r="G231" s="126">
        <f>G230</f>
        <v>0</v>
      </c>
      <c r="H231" s="430">
        <f>H230+I230+J230</f>
        <v>0</v>
      </c>
      <c r="I231" s="431"/>
      <c r="J231" s="432"/>
      <c r="K231" s="99"/>
      <c r="L231" s="97"/>
    </row>
    <row r="232" spans="2:12" ht="13.5" thickBot="1" x14ac:dyDescent="0.25">
      <c r="B232" s="34"/>
      <c r="C232" s="35"/>
      <c r="D232" s="35"/>
      <c r="E232" s="35"/>
      <c r="F232" s="35"/>
      <c r="G232" s="35"/>
      <c r="H232" s="35"/>
      <c r="I232" s="35"/>
      <c r="J232" s="35"/>
      <c r="K232" s="36"/>
      <c r="L232" s="19"/>
    </row>
    <row r="233" spans="2:12" ht="12.75" customHeight="1" x14ac:dyDescent="0.2">
      <c r="B233" s="262" t="s">
        <v>566</v>
      </c>
      <c r="C233" s="428" t="s">
        <v>615</v>
      </c>
      <c r="D233" s="428"/>
      <c r="E233" s="428"/>
      <c r="F233" s="428"/>
      <c r="G233" s="428"/>
      <c r="H233" s="428"/>
      <c r="I233" s="428"/>
      <c r="J233" s="428"/>
    </row>
    <row r="234" spans="2:12" x14ac:dyDescent="0.2">
      <c r="B234" s="263"/>
      <c r="C234" s="429"/>
      <c r="D234" s="429"/>
      <c r="E234" s="429"/>
      <c r="F234" s="429"/>
      <c r="G234" s="429"/>
      <c r="H234" s="429"/>
      <c r="I234" s="429"/>
      <c r="J234" s="429"/>
    </row>
    <row r="235" spans="2:12" x14ac:dyDescent="0.2">
      <c r="B235" s="263"/>
      <c r="C235" s="429"/>
      <c r="D235" s="429"/>
      <c r="E235" s="429"/>
      <c r="F235" s="429"/>
      <c r="G235" s="429"/>
      <c r="H235" s="429"/>
      <c r="I235" s="429"/>
      <c r="J235" s="429"/>
    </row>
  </sheetData>
  <mergeCells count="55">
    <mergeCell ref="C233:J235"/>
    <mergeCell ref="H231:J231"/>
    <mergeCell ref="D187:E187"/>
    <mergeCell ref="F187:F188"/>
    <mergeCell ref="G187:G188"/>
    <mergeCell ref="H187:J187"/>
    <mergeCell ref="D194:E194"/>
    <mergeCell ref="F194:F195"/>
    <mergeCell ref="G194:G195"/>
    <mergeCell ref="H194:J194"/>
    <mergeCell ref="H221:J221"/>
    <mergeCell ref="C3:J5"/>
    <mergeCell ref="D15:E15"/>
    <mergeCell ref="F15:F16"/>
    <mergeCell ref="G15:G16"/>
    <mergeCell ref="H15:H16"/>
    <mergeCell ref="D165:F165"/>
    <mergeCell ref="G165:G166"/>
    <mergeCell ref="I15:I16"/>
    <mergeCell ref="J15:J16"/>
    <mergeCell ref="H165:H166"/>
    <mergeCell ref="I165:J166"/>
    <mergeCell ref="E166:F166"/>
    <mergeCell ref="E167:F167"/>
    <mergeCell ref="E168:F168"/>
    <mergeCell ref="E169:F169"/>
    <mergeCell ref="E170:F170"/>
    <mergeCell ref="E171:F171"/>
    <mergeCell ref="E172:F172"/>
    <mergeCell ref="E173:F173"/>
    <mergeCell ref="E174:F174"/>
    <mergeCell ref="E175:F175"/>
    <mergeCell ref="E176:F176"/>
    <mergeCell ref="E182:F182"/>
    <mergeCell ref="E177:F177"/>
    <mergeCell ref="E178:F178"/>
    <mergeCell ref="E179:F179"/>
    <mergeCell ref="E180:F180"/>
    <mergeCell ref="E181:F181"/>
    <mergeCell ref="I179:J179"/>
    <mergeCell ref="I180:J180"/>
    <mergeCell ref="I181:J181"/>
    <mergeCell ref="I182:J182"/>
    <mergeCell ref="I167:J167"/>
    <mergeCell ref="I168:J168"/>
    <mergeCell ref="I169:J169"/>
    <mergeCell ref="I170:J170"/>
    <mergeCell ref="I171:J171"/>
    <mergeCell ref="I172:J172"/>
    <mergeCell ref="I173:J173"/>
    <mergeCell ref="I174:J174"/>
    <mergeCell ref="I175:J175"/>
    <mergeCell ref="I176:J176"/>
    <mergeCell ref="I177:J177"/>
    <mergeCell ref="I178:J178"/>
  </mergeCells>
  <phoneticPr fontId="15" type="noConversion"/>
  <printOptions horizontalCentered="1"/>
  <pageMargins left="0.23622047244094491" right="0.23622047244094491" top="0.6692913385826772" bottom="0.31496062992125984" header="0.43307086614173229" footer="0.31496062992125984"/>
  <pageSetup paperSize="9" scale="52" fitToHeight="0" orientation="portrait" verticalDpi="598" r:id="rId1"/>
  <headerFooter alignWithMargins="0"/>
  <rowBreaks count="1" manualBreakCount="1">
    <brk id="1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104"/>
  <sheetViews>
    <sheetView showGridLines="0" view="pageBreakPreview" topLeftCell="A76" zoomScale="80" zoomScaleSheetLayoutView="80" workbookViewId="0">
      <selection activeCell="A106" sqref="A106:XFD116"/>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195</v>
      </c>
      <c r="F8" s="11"/>
      <c r="G8" s="14" t="s">
        <v>448</v>
      </c>
      <c r="H8" s="17" t="s">
        <v>571</v>
      </c>
      <c r="I8" s="14"/>
      <c r="J8" s="11"/>
      <c r="K8" s="15"/>
    </row>
    <row r="9" spans="2:11" s="12" customFormat="1" x14ac:dyDescent="0.2">
      <c r="B9" s="10"/>
      <c r="C9" s="11" t="s">
        <v>553</v>
      </c>
      <c r="D9" s="11"/>
      <c r="E9" s="16">
        <v>2663887</v>
      </c>
      <c r="F9" s="11" t="s">
        <v>449</v>
      </c>
      <c r="G9" s="14" t="s">
        <v>450</v>
      </c>
      <c r="H9" s="18" t="s">
        <v>572</v>
      </c>
      <c r="I9" s="14"/>
      <c r="J9" s="11"/>
      <c r="K9" s="15"/>
    </row>
    <row r="10" spans="2:11" s="12" customFormat="1" x14ac:dyDescent="0.2">
      <c r="B10" s="10"/>
      <c r="C10" s="11"/>
      <c r="D10" s="11"/>
      <c r="E10" s="11"/>
      <c r="F10" s="11"/>
      <c r="G10" s="14" t="s">
        <v>451</v>
      </c>
      <c r="H10" s="18">
        <v>127</v>
      </c>
      <c r="I10" s="14"/>
      <c r="J10" s="11"/>
      <c r="K10" s="15"/>
    </row>
    <row r="11" spans="2:11" s="12" customFormat="1" x14ac:dyDescent="0.2">
      <c r="B11" s="10"/>
      <c r="C11" s="11"/>
      <c r="D11" s="11"/>
      <c r="E11" s="11"/>
      <c r="F11" s="11"/>
      <c r="G11" s="14" t="s">
        <v>452</v>
      </c>
      <c r="H11" s="18" t="s">
        <v>573</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40.5" customHeight="1" x14ac:dyDescent="0.2">
      <c r="B16" s="7"/>
      <c r="C16" s="7"/>
      <c r="D16" s="179" t="s">
        <v>556</v>
      </c>
      <c r="E16" s="178" t="s">
        <v>557</v>
      </c>
      <c r="F16" s="427"/>
      <c r="G16" s="427"/>
      <c r="H16" s="414"/>
      <c r="I16" s="414"/>
      <c r="J16" s="416"/>
      <c r="K16" s="8"/>
    </row>
    <row r="17" spans="2:11" ht="28.5" customHeight="1" x14ac:dyDescent="0.2">
      <c r="B17" s="7"/>
      <c r="C17" s="7"/>
      <c r="D17" s="264" t="s">
        <v>619</v>
      </c>
      <c r="E17" s="265" t="s">
        <v>620</v>
      </c>
      <c r="F17" s="390">
        <v>339</v>
      </c>
      <c r="G17" s="26" t="s">
        <v>621</v>
      </c>
      <c r="H17" s="27" t="s">
        <v>622</v>
      </c>
      <c r="I17" s="27" t="s">
        <v>761</v>
      </c>
      <c r="J17" s="280"/>
      <c r="K17" s="8"/>
    </row>
    <row r="18" spans="2:11" ht="28.5" customHeight="1" x14ac:dyDescent="0.2">
      <c r="B18" s="7"/>
      <c r="C18" s="7"/>
      <c r="D18" s="267" t="s">
        <v>623</v>
      </c>
      <c r="E18" s="268" t="s">
        <v>624</v>
      </c>
      <c r="F18" s="391">
        <v>471</v>
      </c>
      <c r="G18" s="29" t="s">
        <v>621</v>
      </c>
      <c r="H18" s="30" t="s">
        <v>622</v>
      </c>
      <c r="I18" s="30" t="s">
        <v>761</v>
      </c>
      <c r="J18" s="281"/>
      <c r="K18" s="8"/>
    </row>
    <row r="19" spans="2:11" ht="28.5" customHeight="1" x14ac:dyDescent="0.2">
      <c r="B19" s="7"/>
      <c r="C19" s="7"/>
      <c r="D19" s="267" t="s">
        <v>625</v>
      </c>
      <c r="E19" s="268" t="s">
        <v>626</v>
      </c>
      <c r="F19" s="391">
        <v>91</v>
      </c>
      <c r="G19" s="29" t="s">
        <v>621</v>
      </c>
      <c r="H19" s="30" t="s">
        <v>622</v>
      </c>
      <c r="I19" s="30" t="s">
        <v>761</v>
      </c>
      <c r="J19" s="281"/>
      <c r="K19" s="8"/>
    </row>
    <row r="20" spans="2:11" ht="28.5" customHeight="1" x14ac:dyDescent="0.2">
      <c r="B20" s="7"/>
      <c r="C20" s="7"/>
      <c r="D20" s="267" t="s">
        <v>627</v>
      </c>
      <c r="E20" s="268" t="s">
        <v>628</v>
      </c>
      <c r="F20" s="391">
        <v>48</v>
      </c>
      <c r="G20" s="29" t="s">
        <v>621</v>
      </c>
      <c r="H20" s="30" t="s">
        <v>622</v>
      </c>
      <c r="I20" s="30" t="s">
        <v>761</v>
      </c>
      <c r="J20" s="281"/>
      <c r="K20" s="8"/>
    </row>
    <row r="21" spans="2:11" ht="28.5" customHeight="1" x14ac:dyDescent="0.2">
      <c r="B21" s="7"/>
      <c r="C21" s="7"/>
      <c r="D21" s="267" t="s">
        <v>629</v>
      </c>
      <c r="E21" s="268" t="s">
        <v>630</v>
      </c>
      <c r="F21" s="391">
        <v>275</v>
      </c>
      <c r="G21" s="29" t="s">
        <v>621</v>
      </c>
      <c r="H21" s="30" t="s">
        <v>622</v>
      </c>
      <c r="I21" s="30" t="s">
        <v>761</v>
      </c>
      <c r="J21" s="281"/>
      <c r="K21" s="8"/>
    </row>
    <row r="22" spans="2:11" ht="28.5" customHeight="1" x14ac:dyDescent="0.2">
      <c r="B22" s="7"/>
      <c r="C22" s="7"/>
      <c r="D22" s="267" t="s">
        <v>631</v>
      </c>
      <c r="E22" s="268" t="s">
        <v>632</v>
      </c>
      <c r="F22" s="391">
        <v>169</v>
      </c>
      <c r="G22" s="29" t="s">
        <v>621</v>
      </c>
      <c r="H22" s="30" t="s">
        <v>622</v>
      </c>
      <c r="I22" s="30" t="s">
        <v>761</v>
      </c>
      <c r="J22" s="281"/>
      <c r="K22" s="8"/>
    </row>
    <row r="23" spans="2:11" ht="28.5" customHeight="1" x14ac:dyDescent="0.2">
      <c r="B23" s="7"/>
      <c r="C23" s="7"/>
      <c r="D23" s="267" t="s">
        <v>633</v>
      </c>
      <c r="E23" s="268" t="s">
        <v>634</v>
      </c>
      <c r="F23" s="391">
        <v>439</v>
      </c>
      <c r="G23" s="29" t="s">
        <v>621</v>
      </c>
      <c r="H23" s="30" t="s">
        <v>622</v>
      </c>
      <c r="I23" s="30" t="s">
        <v>761</v>
      </c>
      <c r="J23" s="281"/>
      <c r="K23" s="8"/>
    </row>
    <row r="24" spans="2:11" ht="28.5" customHeight="1" x14ac:dyDescent="0.2">
      <c r="B24" s="7"/>
      <c r="C24" s="7"/>
      <c r="D24" s="267" t="s">
        <v>635</v>
      </c>
      <c r="E24" s="268" t="s">
        <v>636</v>
      </c>
      <c r="F24" s="391">
        <v>247</v>
      </c>
      <c r="G24" s="29" t="s">
        <v>621</v>
      </c>
      <c r="H24" s="30" t="s">
        <v>622</v>
      </c>
      <c r="I24" s="30" t="s">
        <v>761</v>
      </c>
      <c r="J24" s="281"/>
      <c r="K24" s="8"/>
    </row>
    <row r="25" spans="2:11" ht="28.5" customHeight="1" x14ac:dyDescent="0.2">
      <c r="B25" s="7"/>
      <c r="C25" s="7"/>
      <c r="D25" s="267" t="s">
        <v>637</v>
      </c>
      <c r="E25" s="268" t="s">
        <v>638</v>
      </c>
      <c r="F25" s="391">
        <v>22</v>
      </c>
      <c r="G25" s="29" t="s">
        <v>621</v>
      </c>
      <c r="H25" s="30" t="s">
        <v>622</v>
      </c>
      <c r="I25" s="30" t="s">
        <v>761</v>
      </c>
      <c r="J25" s="281"/>
      <c r="K25" s="8"/>
    </row>
    <row r="26" spans="2:11" ht="32.25" customHeight="1" x14ac:dyDescent="0.2">
      <c r="B26" s="7"/>
      <c r="C26" s="7"/>
      <c r="D26" s="267" t="s">
        <v>639</v>
      </c>
      <c r="E26" s="268" t="s">
        <v>640</v>
      </c>
      <c r="F26" s="391">
        <v>530</v>
      </c>
      <c r="G26" s="29" t="s">
        <v>621</v>
      </c>
      <c r="H26" s="30" t="s">
        <v>622</v>
      </c>
      <c r="I26" s="30" t="s">
        <v>761</v>
      </c>
      <c r="J26" s="281"/>
      <c r="K26" s="8"/>
    </row>
    <row r="27" spans="2:11" ht="27" customHeight="1" x14ac:dyDescent="0.2">
      <c r="B27" s="7"/>
      <c r="C27" s="7"/>
      <c r="D27" s="267" t="s">
        <v>641</v>
      </c>
      <c r="E27" s="268" t="s">
        <v>642</v>
      </c>
      <c r="F27" s="391">
        <v>180</v>
      </c>
      <c r="G27" s="29" t="s">
        <v>621</v>
      </c>
      <c r="H27" s="30" t="s">
        <v>622</v>
      </c>
      <c r="I27" s="30" t="s">
        <v>761</v>
      </c>
      <c r="J27" s="281"/>
      <c r="K27" s="8"/>
    </row>
    <row r="28" spans="2:11" ht="54.75" customHeight="1" x14ac:dyDescent="0.2">
      <c r="B28" s="7"/>
      <c r="C28" s="7"/>
      <c r="D28" s="267" t="s">
        <v>643</v>
      </c>
      <c r="E28" s="268" t="s">
        <v>644</v>
      </c>
      <c r="F28" s="391">
        <v>485</v>
      </c>
      <c r="G28" s="29" t="s">
        <v>645</v>
      </c>
      <c r="H28" s="30" t="s">
        <v>646</v>
      </c>
      <c r="I28" s="30" t="s">
        <v>761</v>
      </c>
      <c r="J28" s="281"/>
      <c r="K28" s="8"/>
    </row>
    <row r="29" spans="2:11" ht="39" customHeight="1" x14ac:dyDescent="0.2">
      <c r="B29" s="7"/>
      <c r="C29" s="7"/>
      <c r="D29" s="267" t="s">
        <v>647</v>
      </c>
      <c r="E29" s="268" t="s">
        <v>648</v>
      </c>
      <c r="F29" s="391">
        <v>1145</v>
      </c>
      <c r="G29" s="29" t="s">
        <v>645</v>
      </c>
      <c r="H29" s="30" t="s">
        <v>649</v>
      </c>
      <c r="I29" s="30" t="s">
        <v>761</v>
      </c>
      <c r="J29" s="281"/>
      <c r="K29" s="8"/>
    </row>
    <row r="30" spans="2:11" ht="27.75" customHeight="1" x14ac:dyDescent="0.2">
      <c r="B30" s="7"/>
      <c r="C30" s="7"/>
      <c r="D30" s="267" t="s">
        <v>650</v>
      </c>
      <c r="E30" s="268" t="s">
        <v>651</v>
      </c>
      <c r="F30" s="391">
        <v>98</v>
      </c>
      <c r="G30" s="29" t="s">
        <v>645</v>
      </c>
      <c r="H30" s="30" t="s">
        <v>652</v>
      </c>
      <c r="I30" s="30" t="s">
        <v>761</v>
      </c>
      <c r="J30" s="281"/>
      <c r="K30" s="8"/>
    </row>
    <row r="31" spans="2:11" ht="27.75" customHeight="1" x14ac:dyDescent="0.2">
      <c r="B31" s="7"/>
      <c r="C31" s="7"/>
      <c r="D31" s="267" t="s">
        <v>653</v>
      </c>
      <c r="E31" s="268" t="s">
        <v>654</v>
      </c>
      <c r="F31" s="391">
        <v>85</v>
      </c>
      <c r="G31" s="29" t="s">
        <v>655</v>
      </c>
      <c r="H31" s="30" t="s">
        <v>656</v>
      </c>
      <c r="I31" s="30" t="s">
        <v>761</v>
      </c>
      <c r="J31" s="281"/>
      <c r="K31" s="8"/>
    </row>
    <row r="32" spans="2:11" ht="39.75" customHeight="1" x14ac:dyDescent="0.2">
      <c r="B32" s="7"/>
      <c r="C32" s="7"/>
      <c r="D32" s="267" t="s">
        <v>657</v>
      </c>
      <c r="E32" s="268" t="s">
        <v>658</v>
      </c>
      <c r="F32" s="391">
        <v>91</v>
      </c>
      <c r="G32" s="29" t="s">
        <v>655</v>
      </c>
      <c r="H32" s="30" t="s">
        <v>659</v>
      </c>
      <c r="I32" s="30" t="s">
        <v>761</v>
      </c>
      <c r="J32" s="281"/>
      <c r="K32" s="8"/>
    </row>
    <row r="33" spans="2:11" ht="37.5" customHeight="1" x14ac:dyDescent="0.2">
      <c r="B33" s="7"/>
      <c r="C33" s="7"/>
      <c r="D33" s="267" t="s">
        <v>660</v>
      </c>
      <c r="E33" s="268" t="s">
        <v>661</v>
      </c>
      <c r="F33" s="391">
        <v>180</v>
      </c>
      <c r="G33" s="29" t="s">
        <v>655</v>
      </c>
      <c r="H33" s="30" t="s">
        <v>662</v>
      </c>
      <c r="I33" s="30" t="s">
        <v>761</v>
      </c>
      <c r="J33" s="281"/>
      <c r="K33" s="8"/>
    </row>
    <row r="34" spans="2:11" ht="27.75" customHeight="1" x14ac:dyDescent="0.2">
      <c r="B34" s="7"/>
      <c r="C34" s="7"/>
      <c r="D34" s="267" t="s">
        <v>663</v>
      </c>
      <c r="E34" s="268" t="s">
        <v>664</v>
      </c>
      <c r="F34" s="391">
        <v>298</v>
      </c>
      <c r="G34" s="29" t="s">
        <v>665</v>
      </c>
      <c r="H34" s="30" t="s">
        <v>666</v>
      </c>
      <c r="I34" s="30" t="s">
        <v>761</v>
      </c>
      <c r="J34" s="281"/>
      <c r="K34" s="8"/>
    </row>
    <row r="35" spans="2:11" ht="27.75" customHeight="1" x14ac:dyDescent="0.2">
      <c r="B35" s="7"/>
      <c r="C35" s="7"/>
      <c r="D35" s="267" t="s">
        <v>667</v>
      </c>
      <c r="E35" s="268" t="s">
        <v>668</v>
      </c>
      <c r="F35" s="391">
        <v>282</v>
      </c>
      <c r="G35" s="29" t="s">
        <v>665</v>
      </c>
      <c r="H35" s="30" t="s">
        <v>669</v>
      </c>
      <c r="I35" s="30" t="s">
        <v>761</v>
      </c>
      <c r="J35" s="281"/>
      <c r="K35" s="8"/>
    </row>
    <row r="36" spans="2:11" ht="27.75" customHeight="1" x14ac:dyDescent="0.2">
      <c r="B36" s="7"/>
      <c r="C36" s="7"/>
      <c r="D36" s="267" t="s">
        <v>670</v>
      </c>
      <c r="E36" s="268" t="s">
        <v>671</v>
      </c>
      <c r="F36" s="391">
        <v>96</v>
      </c>
      <c r="G36" s="29" t="s">
        <v>665</v>
      </c>
      <c r="H36" s="30" t="s">
        <v>672</v>
      </c>
      <c r="I36" s="30" t="s">
        <v>761</v>
      </c>
      <c r="J36" s="281"/>
      <c r="K36" s="8"/>
    </row>
    <row r="37" spans="2:11" ht="27.75" customHeight="1" x14ac:dyDescent="0.2">
      <c r="B37" s="7"/>
      <c r="C37" s="7"/>
      <c r="D37" s="267" t="s">
        <v>673</v>
      </c>
      <c r="E37" s="268" t="s">
        <v>634</v>
      </c>
      <c r="F37" s="391">
        <v>439</v>
      </c>
      <c r="G37" s="268" t="s">
        <v>674</v>
      </c>
      <c r="H37" s="30" t="s">
        <v>675</v>
      </c>
      <c r="I37" s="30" t="s">
        <v>761</v>
      </c>
      <c r="J37" s="281"/>
      <c r="K37" s="8"/>
    </row>
    <row r="38" spans="2:11" ht="131.25" customHeight="1" x14ac:dyDescent="0.2">
      <c r="B38" s="7"/>
      <c r="C38" s="7"/>
      <c r="D38" s="370" t="s">
        <v>676</v>
      </c>
      <c r="E38" s="371" t="s">
        <v>677</v>
      </c>
      <c r="F38" s="392">
        <v>4850</v>
      </c>
      <c r="G38" s="371" t="s">
        <v>678</v>
      </c>
      <c r="H38" s="389" t="s">
        <v>679</v>
      </c>
      <c r="I38" s="389" t="s">
        <v>761</v>
      </c>
      <c r="J38" s="394"/>
      <c r="K38" s="8"/>
    </row>
    <row r="39" spans="2:11" ht="137.25" customHeight="1" thickBot="1" x14ac:dyDescent="0.25">
      <c r="B39" s="7"/>
      <c r="C39" s="7"/>
      <c r="D39" s="363" t="s">
        <v>681</v>
      </c>
      <c r="E39" s="364" t="s">
        <v>682</v>
      </c>
      <c r="F39" s="393">
        <v>6385</v>
      </c>
      <c r="G39" s="364" t="s">
        <v>683</v>
      </c>
      <c r="H39" s="364" t="s">
        <v>684</v>
      </c>
      <c r="I39" s="365" t="s">
        <v>761</v>
      </c>
      <c r="J39" s="395"/>
      <c r="K39" s="8"/>
    </row>
    <row r="40" spans="2:11" ht="6" customHeight="1" thickBot="1" x14ac:dyDescent="0.25">
      <c r="B40" s="7"/>
      <c r="C40" s="34"/>
      <c r="D40" s="35"/>
      <c r="E40" s="35"/>
      <c r="F40" s="35"/>
      <c r="G40" s="35"/>
      <c r="H40" s="35"/>
      <c r="I40" s="35"/>
      <c r="J40" s="36"/>
      <c r="K40" s="8"/>
    </row>
    <row r="41" spans="2:11" ht="9" customHeight="1" x14ac:dyDescent="0.2">
      <c r="B41" s="7"/>
      <c r="C41" s="19"/>
      <c r="D41" s="19"/>
      <c r="E41" s="19"/>
      <c r="F41" s="19"/>
      <c r="G41" s="19"/>
      <c r="H41" s="19"/>
      <c r="I41" s="19"/>
      <c r="J41" s="19"/>
      <c r="K41" s="8"/>
    </row>
    <row r="42" spans="2:11" ht="3.75" customHeight="1" thickBot="1" x14ac:dyDescent="0.25">
      <c r="B42" s="7"/>
      <c r="C42" s="19"/>
      <c r="D42" s="19"/>
      <c r="E42" s="19"/>
      <c r="F42" s="19"/>
      <c r="G42" s="19"/>
      <c r="H42" s="19"/>
      <c r="I42" s="19"/>
      <c r="J42" s="19"/>
      <c r="K42" s="8"/>
    </row>
    <row r="43" spans="2:11" ht="15" customHeight="1" x14ac:dyDescent="0.2">
      <c r="B43" s="7"/>
      <c r="C43" s="20"/>
      <c r="D43" s="21" t="s">
        <v>460</v>
      </c>
      <c r="E43" s="22"/>
      <c r="F43" s="22"/>
      <c r="G43" s="22"/>
      <c r="H43" s="22"/>
      <c r="I43" s="22"/>
      <c r="J43" s="23"/>
      <c r="K43" s="8"/>
    </row>
    <row r="44" spans="2:11" ht="8.25" customHeight="1" thickBot="1" x14ac:dyDescent="0.25">
      <c r="B44" s="7"/>
      <c r="C44" s="7"/>
      <c r="D44" s="11"/>
      <c r="E44" s="19"/>
      <c r="F44" s="19"/>
      <c r="G44" s="19"/>
      <c r="H44" s="19"/>
      <c r="I44" s="19"/>
      <c r="J44" s="8"/>
      <c r="K44" s="8"/>
    </row>
    <row r="45" spans="2:11" ht="13.5" customHeight="1" x14ac:dyDescent="0.2">
      <c r="B45" s="7"/>
      <c r="C45" s="7"/>
      <c r="D45" s="408" t="s">
        <v>454</v>
      </c>
      <c r="E45" s="409"/>
      <c r="F45" s="410"/>
      <c r="G45" s="411" t="s">
        <v>455</v>
      </c>
      <c r="H45" s="411" t="s">
        <v>456</v>
      </c>
      <c r="I45" s="417" t="s">
        <v>457</v>
      </c>
      <c r="J45" s="418"/>
      <c r="K45" s="8"/>
    </row>
    <row r="46" spans="2:11" ht="15" customHeight="1" x14ac:dyDescent="0.2">
      <c r="B46" s="7"/>
      <c r="C46" s="7"/>
      <c r="D46" s="24" t="s">
        <v>458</v>
      </c>
      <c r="E46" s="421" t="s">
        <v>459</v>
      </c>
      <c r="F46" s="422"/>
      <c r="G46" s="412"/>
      <c r="H46" s="412"/>
      <c r="I46" s="419"/>
      <c r="J46" s="420"/>
      <c r="K46" s="8"/>
    </row>
    <row r="47" spans="2:11" ht="15" customHeight="1" x14ac:dyDescent="0.2">
      <c r="B47" s="7"/>
      <c r="C47" s="7"/>
      <c r="D47" s="47" t="s">
        <v>685</v>
      </c>
      <c r="E47" s="406" t="s">
        <v>689</v>
      </c>
      <c r="F47" s="407"/>
      <c r="G47" s="282" t="s">
        <v>694</v>
      </c>
      <c r="H47" s="282" t="s">
        <v>695</v>
      </c>
      <c r="I47" s="402"/>
      <c r="J47" s="403"/>
      <c r="K47" s="8"/>
    </row>
    <row r="48" spans="2:11" ht="15" customHeight="1" x14ac:dyDescent="0.2">
      <c r="B48" s="7"/>
      <c r="C48" s="7"/>
      <c r="D48" s="47" t="s">
        <v>686</v>
      </c>
      <c r="E48" s="406" t="s">
        <v>690</v>
      </c>
      <c r="F48" s="407"/>
      <c r="G48" s="282" t="s">
        <v>694</v>
      </c>
      <c r="H48" s="282" t="s">
        <v>695</v>
      </c>
      <c r="I48" s="402"/>
      <c r="J48" s="403"/>
      <c r="K48" s="8"/>
    </row>
    <row r="49" spans="2:12" ht="15" customHeight="1" x14ac:dyDescent="0.2">
      <c r="B49" s="7"/>
      <c r="C49" s="7"/>
      <c r="D49" s="47" t="s">
        <v>636</v>
      </c>
      <c r="E49" s="406" t="s">
        <v>691</v>
      </c>
      <c r="F49" s="407"/>
      <c r="G49" s="282" t="s">
        <v>696</v>
      </c>
      <c r="H49" s="282" t="s">
        <v>695</v>
      </c>
      <c r="I49" s="402"/>
      <c r="J49" s="403"/>
      <c r="K49" s="8"/>
    </row>
    <row r="50" spans="2:12" ht="15" customHeight="1" x14ac:dyDescent="0.2">
      <c r="B50" s="7"/>
      <c r="C50" s="7"/>
      <c r="D50" s="47" t="s">
        <v>687</v>
      </c>
      <c r="E50" s="406" t="s">
        <v>692</v>
      </c>
      <c r="F50" s="407"/>
      <c r="G50" s="282" t="s">
        <v>697</v>
      </c>
      <c r="H50" s="282" t="s">
        <v>695</v>
      </c>
      <c r="I50" s="402"/>
      <c r="J50" s="403"/>
      <c r="K50" s="8"/>
    </row>
    <row r="51" spans="2:12" ht="42.75" customHeight="1" thickBot="1" x14ac:dyDescent="0.25">
      <c r="B51" s="7"/>
      <c r="C51" s="7"/>
      <c r="D51" s="345" t="s">
        <v>688</v>
      </c>
      <c r="E51" s="439" t="s">
        <v>693</v>
      </c>
      <c r="F51" s="440"/>
      <c r="G51" s="347" t="s">
        <v>698</v>
      </c>
      <c r="H51" s="347" t="s">
        <v>695</v>
      </c>
      <c r="I51" s="441"/>
      <c r="J51" s="442"/>
      <c r="K51" s="8"/>
    </row>
    <row r="52" spans="2:12" ht="15.75" customHeight="1" thickBot="1" x14ac:dyDescent="0.25">
      <c r="B52" s="7"/>
      <c r="C52" s="34"/>
      <c r="D52" s="35"/>
      <c r="E52" s="346"/>
      <c r="F52" s="346"/>
      <c r="G52" s="346"/>
      <c r="H52" s="346"/>
      <c r="I52" s="346"/>
      <c r="J52" s="348"/>
      <c r="K52" s="8"/>
    </row>
    <row r="53" spans="2:12" ht="15.75" customHeight="1" thickBot="1" x14ac:dyDescent="0.25">
      <c r="B53" s="7"/>
      <c r="C53" s="19"/>
      <c r="D53" s="19"/>
      <c r="E53" s="19"/>
      <c r="F53" s="19"/>
      <c r="G53" s="19"/>
      <c r="H53" s="19"/>
      <c r="I53" s="19"/>
      <c r="J53" s="19"/>
      <c r="K53" s="8"/>
      <c r="L53" s="19"/>
    </row>
    <row r="54" spans="2:12" ht="15" customHeight="1" x14ac:dyDescent="0.2">
      <c r="B54" s="7"/>
      <c r="C54" s="2"/>
      <c r="D54" s="39" t="s">
        <v>461</v>
      </c>
      <c r="E54" s="4"/>
      <c r="F54" s="4"/>
      <c r="G54" s="4"/>
      <c r="H54" s="4"/>
      <c r="I54" s="4"/>
      <c r="J54" s="5"/>
      <c r="K54" s="40"/>
      <c r="L54" s="19"/>
    </row>
    <row r="55" spans="2:12" ht="6.75" customHeight="1" thickBot="1" x14ac:dyDescent="0.25">
      <c r="B55" s="7"/>
      <c r="C55" s="41"/>
      <c r="D55" s="42"/>
      <c r="E55" s="42"/>
      <c r="F55" s="42"/>
      <c r="G55" s="42"/>
      <c r="H55" s="42"/>
      <c r="I55" s="42"/>
      <c r="J55" s="40"/>
      <c r="K55" s="40"/>
      <c r="L55" s="19"/>
    </row>
    <row r="56" spans="2:12" s="12" customFormat="1" ht="16.5" customHeight="1" x14ac:dyDescent="0.2">
      <c r="B56" s="10"/>
      <c r="C56" s="43"/>
      <c r="D56" s="433" t="s">
        <v>454</v>
      </c>
      <c r="E56" s="434"/>
      <c r="F56" s="411" t="s">
        <v>455</v>
      </c>
      <c r="G56" s="411" t="s">
        <v>456</v>
      </c>
      <c r="H56" s="411" t="s">
        <v>457</v>
      </c>
      <c r="I56" s="411"/>
      <c r="J56" s="435"/>
      <c r="K56" s="15"/>
    </row>
    <row r="57" spans="2:12" s="12" customFormat="1" ht="17.25" customHeight="1" x14ac:dyDescent="0.2">
      <c r="B57" s="10"/>
      <c r="C57" s="43"/>
      <c r="D57" s="24" t="s">
        <v>458</v>
      </c>
      <c r="E57" s="44" t="s">
        <v>459</v>
      </c>
      <c r="F57" s="412"/>
      <c r="G57" s="412"/>
      <c r="H57" s="45" t="s">
        <v>462</v>
      </c>
      <c r="I57" s="45" t="s">
        <v>463</v>
      </c>
      <c r="J57" s="46" t="s">
        <v>464</v>
      </c>
      <c r="K57" s="15"/>
    </row>
    <row r="58" spans="2:12" ht="18" customHeight="1" thickBot="1" x14ac:dyDescent="0.25">
      <c r="B58" s="7"/>
      <c r="C58" s="41"/>
      <c r="D58" s="47"/>
      <c r="E58" s="48"/>
      <c r="F58" s="49"/>
      <c r="G58" s="50"/>
      <c r="H58" s="51"/>
      <c r="I58" s="52"/>
      <c r="J58" s="349"/>
      <c r="K58" s="8"/>
    </row>
    <row r="59" spans="2:12" ht="13.5" thickBot="1" x14ac:dyDescent="0.25">
      <c r="B59" s="7"/>
      <c r="C59" s="55"/>
      <c r="D59" s="127"/>
      <c r="E59" s="56"/>
      <c r="F59" s="57"/>
      <c r="G59" s="58"/>
      <c r="H59" s="58"/>
      <c r="I59" s="58"/>
      <c r="J59" s="59"/>
      <c r="K59" s="40"/>
      <c r="L59" s="19"/>
    </row>
    <row r="60" spans="2:12" ht="13.5" customHeight="1" thickBot="1" x14ac:dyDescent="0.25">
      <c r="B60" s="7"/>
      <c r="C60" s="42"/>
      <c r="D60" s="60"/>
      <c r="E60" s="61"/>
      <c r="F60" s="62"/>
      <c r="G60" s="63"/>
      <c r="H60" s="63"/>
      <c r="I60" s="63"/>
      <c r="J60" s="63"/>
      <c r="K60" s="40"/>
      <c r="L60" s="19"/>
    </row>
    <row r="61" spans="2:12" ht="15" customHeight="1" x14ac:dyDescent="0.2">
      <c r="B61" s="7"/>
      <c r="C61" s="2"/>
      <c r="D61" s="39" t="s">
        <v>465</v>
      </c>
      <c r="E61" s="4"/>
      <c r="F61" s="4"/>
      <c r="G61" s="4"/>
      <c r="H61" s="4"/>
      <c r="I61" s="4"/>
      <c r="J61" s="5"/>
      <c r="K61" s="40"/>
      <c r="L61" s="19"/>
    </row>
    <row r="62" spans="2:12" ht="5.25" customHeight="1" thickBot="1" x14ac:dyDescent="0.25">
      <c r="B62" s="7"/>
      <c r="C62" s="41"/>
      <c r="D62" s="42"/>
      <c r="E62" s="42"/>
      <c r="F62" s="42"/>
      <c r="G62" s="42"/>
      <c r="H62" s="42"/>
      <c r="I62" s="42"/>
      <c r="J62" s="40"/>
      <c r="K62" s="40"/>
      <c r="L62" s="19"/>
    </row>
    <row r="63" spans="2:12" s="12" customFormat="1" ht="15" customHeight="1" x14ac:dyDescent="0.2">
      <c r="B63" s="10"/>
      <c r="C63" s="43"/>
      <c r="D63" s="433" t="s">
        <v>454</v>
      </c>
      <c r="E63" s="434"/>
      <c r="F63" s="411" t="s">
        <v>455</v>
      </c>
      <c r="G63" s="411" t="s">
        <v>456</v>
      </c>
      <c r="H63" s="411" t="s">
        <v>457</v>
      </c>
      <c r="I63" s="411"/>
      <c r="J63" s="435"/>
      <c r="K63" s="15"/>
    </row>
    <row r="64" spans="2:12" s="12" customFormat="1" ht="23.25" customHeight="1" x14ac:dyDescent="0.2">
      <c r="B64" s="10"/>
      <c r="C64" s="43"/>
      <c r="D64" s="24" t="s">
        <v>458</v>
      </c>
      <c r="E64" s="44" t="s">
        <v>459</v>
      </c>
      <c r="F64" s="412"/>
      <c r="G64" s="412"/>
      <c r="H64" s="45" t="s">
        <v>462</v>
      </c>
      <c r="I64" s="45" t="s">
        <v>463</v>
      </c>
      <c r="J64" s="46" t="s">
        <v>464</v>
      </c>
      <c r="K64" s="15"/>
    </row>
    <row r="65" spans="2:12" s="12" customFormat="1" ht="39" customHeight="1" x14ac:dyDescent="0.2">
      <c r="B65" s="10"/>
      <c r="C65" s="43"/>
      <c r="D65" s="273" t="s">
        <v>699</v>
      </c>
      <c r="E65" s="274" t="s">
        <v>687</v>
      </c>
      <c r="F65" s="282" t="s">
        <v>700</v>
      </c>
      <c r="G65" s="282" t="s">
        <v>701</v>
      </c>
      <c r="H65" s="350"/>
      <c r="I65" s="283"/>
      <c r="J65" s="284"/>
      <c r="K65" s="15"/>
    </row>
    <row r="66" spans="2:12" ht="13.5" thickBot="1" x14ac:dyDescent="0.25">
      <c r="B66" s="7"/>
      <c r="C66" s="41"/>
      <c r="D66" s="56"/>
      <c r="E66" s="180"/>
      <c r="F66" s="180"/>
      <c r="G66" s="180"/>
      <c r="H66" s="180"/>
      <c r="I66" s="180"/>
      <c r="J66" s="65"/>
      <c r="K66" s="40"/>
      <c r="L66" s="19"/>
    </row>
    <row r="67" spans="2:12" ht="15" customHeight="1" thickBot="1" x14ac:dyDescent="0.25">
      <c r="B67" s="7"/>
      <c r="C67" s="66"/>
      <c r="D67" s="66"/>
      <c r="E67" s="66"/>
      <c r="F67" s="66"/>
      <c r="G67" s="66"/>
      <c r="H67" s="66"/>
      <c r="I67" s="66"/>
      <c r="J67" s="66"/>
      <c r="K67" s="40"/>
      <c r="L67" s="19"/>
    </row>
    <row r="68" spans="2:12" s="75" customFormat="1" ht="38.25" x14ac:dyDescent="0.25">
      <c r="B68" s="67"/>
      <c r="C68" s="68"/>
      <c r="D68" s="69" t="s">
        <v>466</v>
      </c>
      <c r="E68" s="70"/>
      <c r="F68" s="70"/>
      <c r="G68" s="71"/>
      <c r="H68" s="72" t="s">
        <v>467</v>
      </c>
      <c r="I68" s="72" t="s">
        <v>468</v>
      </c>
      <c r="J68" s="73" t="s">
        <v>469</v>
      </c>
      <c r="K68" s="74"/>
    </row>
    <row r="69" spans="2:12" s="75" customFormat="1" ht="17.25" customHeight="1" x14ac:dyDescent="0.25">
      <c r="B69" s="67"/>
      <c r="C69" s="67"/>
      <c r="D69" s="76" t="s">
        <v>470</v>
      </c>
      <c r="E69" s="77"/>
      <c r="F69" s="77"/>
      <c r="G69" s="77"/>
      <c r="H69" s="78"/>
      <c r="I69" s="78"/>
      <c r="J69" s="79">
        <f>H69+I69</f>
        <v>0</v>
      </c>
      <c r="K69" s="74"/>
    </row>
    <row r="70" spans="2:12" s="75" customFormat="1" ht="17.25" customHeight="1" x14ac:dyDescent="0.25">
      <c r="B70" s="67"/>
      <c r="C70" s="67"/>
      <c r="D70" s="76" t="s">
        <v>471</v>
      </c>
      <c r="E70" s="77"/>
      <c r="F70" s="77"/>
      <c r="G70" s="77"/>
      <c r="H70" s="78"/>
      <c r="I70" s="78"/>
      <c r="J70" s="79">
        <f t="shared" ref="J70:J71" si="0">H70+I70</f>
        <v>0</v>
      </c>
      <c r="K70" s="74"/>
    </row>
    <row r="71" spans="2:12" s="75" customFormat="1" ht="17.25" customHeight="1" x14ac:dyDescent="0.25">
      <c r="B71" s="67"/>
      <c r="C71" s="67"/>
      <c r="D71" s="80" t="s">
        <v>472</v>
      </c>
      <c r="E71" s="81"/>
      <c r="F71" s="81"/>
      <c r="G71" s="81"/>
      <c r="H71" s="78"/>
      <c r="I71" s="78"/>
      <c r="J71" s="79">
        <f t="shared" si="0"/>
        <v>0</v>
      </c>
      <c r="K71" s="74"/>
    </row>
    <row r="72" spans="2:12" s="75" customFormat="1" ht="17.25" customHeight="1" x14ac:dyDescent="0.25">
      <c r="B72" s="67"/>
      <c r="C72" s="67"/>
      <c r="D72" s="76" t="s">
        <v>473</v>
      </c>
      <c r="E72" s="77"/>
      <c r="F72" s="77"/>
      <c r="G72" s="77"/>
      <c r="H72" s="78"/>
      <c r="I72" s="78"/>
      <c r="J72" s="79">
        <f t="shared" ref="J72:J79" si="1">H72+I72</f>
        <v>0</v>
      </c>
      <c r="K72" s="74"/>
    </row>
    <row r="73" spans="2:12" s="75" customFormat="1" ht="17.25" customHeight="1" x14ac:dyDescent="0.25">
      <c r="B73" s="67"/>
      <c r="C73" s="67"/>
      <c r="D73" s="76" t="s">
        <v>474</v>
      </c>
      <c r="E73" s="77"/>
      <c r="F73" s="77"/>
      <c r="G73" s="77"/>
      <c r="H73" s="78"/>
      <c r="I73" s="78"/>
      <c r="J73" s="79">
        <f t="shared" si="1"/>
        <v>0</v>
      </c>
      <c r="K73" s="74"/>
    </row>
    <row r="74" spans="2:12" s="75" customFormat="1" ht="17.25" customHeight="1" x14ac:dyDescent="0.25">
      <c r="B74" s="67"/>
      <c r="C74" s="67"/>
      <c r="D74" s="80" t="s">
        <v>475</v>
      </c>
      <c r="E74" s="81"/>
      <c r="F74" s="81"/>
      <c r="G74" s="81"/>
      <c r="H74" s="78"/>
      <c r="I74" s="78"/>
      <c r="J74" s="79">
        <f t="shared" si="1"/>
        <v>0</v>
      </c>
      <c r="K74" s="74"/>
    </row>
    <row r="75" spans="2:12" s="75" customFormat="1" ht="17.25" customHeight="1" x14ac:dyDescent="0.25">
      <c r="B75" s="67"/>
      <c r="C75" s="67"/>
      <c r="D75" s="80" t="s">
        <v>476</v>
      </c>
      <c r="E75" s="81"/>
      <c r="F75" s="81"/>
      <c r="G75" s="81"/>
      <c r="H75" s="78"/>
      <c r="I75" s="78"/>
      <c r="J75" s="79">
        <f t="shared" si="1"/>
        <v>0</v>
      </c>
      <c r="K75" s="74"/>
    </row>
    <row r="76" spans="2:12" s="75" customFormat="1" ht="17.25" customHeight="1" x14ac:dyDescent="0.25">
      <c r="B76" s="67"/>
      <c r="C76" s="67"/>
      <c r="D76" s="80" t="s">
        <v>477</v>
      </c>
      <c r="E76" s="81"/>
      <c r="F76" s="81"/>
      <c r="G76" s="81"/>
      <c r="H76" s="78"/>
      <c r="I76" s="78"/>
      <c r="J76" s="79">
        <f t="shared" si="1"/>
        <v>0</v>
      </c>
      <c r="K76" s="74"/>
    </row>
    <row r="77" spans="2:12" s="75" customFormat="1" ht="17.25" customHeight="1" x14ac:dyDescent="0.25">
      <c r="B77" s="67"/>
      <c r="C77" s="67"/>
      <c r="D77" s="80" t="s">
        <v>478</v>
      </c>
      <c r="E77" s="81"/>
      <c r="F77" s="81"/>
      <c r="G77" s="81"/>
      <c r="H77" s="78"/>
      <c r="I77" s="78"/>
      <c r="J77" s="79">
        <f t="shared" si="1"/>
        <v>0</v>
      </c>
      <c r="K77" s="74"/>
    </row>
    <row r="78" spans="2:12" s="75" customFormat="1" ht="17.25" customHeight="1" x14ac:dyDescent="0.25">
      <c r="B78" s="67"/>
      <c r="C78" s="67"/>
      <c r="D78" s="80" t="s">
        <v>479</v>
      </c>
      <c r="E78" s="81"/>
      <c r="F78" s="81"/>
      <c r="G78" s="81"/>
      <c r="H78" s="82"/>
      <c r="I78" s="78"/>
      <c r="J78" s="79">
        <f t="shared" si="1"/>
        <v>0</v>
      </c>
      <c r="K78" s="74"/>
    </row>
    <row r="79" spans="2:12" s="75" customFormat="1" ht="17.25" customHeight="1" x14ac:dyDescent="0.25">
      <c r="B79" s="67"/>
      <c r="C79" s="67"/>
      <c r="D79" s="80" t="s">
        <v>480</v>
      </c>
      <c r="E79" s="81"/>
      <c r="F79" s="81"/>
      <c r="G79" s="81"/>
      <c r="H79" s="82"/>
      <c r="I79" s="78"/>
      <c r="J79" s="79">
        <f t="shared" si="1"/>
        <v>0</v>
      </c>
      <c r="K79" s="74"/>
    </row>
    <row r="80" spans="2:12" s="75" customFormat="1" ht="17.25" customHeight="1" x14ac:dyDescent="0.25">
      <c r="B80" s="67"/>
      <c r="C80" s="67"/>
      <c r="D80" s="83" t="s">
        <v>2</v>
      </c>
      <c r="E80" s="18"/>
      <c r="F80" s="18"/>
      <c r="G80" s="18"/>
      <c r="H80" s="84">
        <f>SUM(H69:H79)</f>
        <v>0</v>
      </c>
      <c r="I80" s="84">
        <f>SUM(I69:I79)</f>
        <v>0</v>
      </c>
      <c r="J80" s="181">
        <f>SUM(J69:J79)</f>
        <v>0</v>
      </c>
      <c r="K80" s="182"/>
    </row>
    <row r="81" spans="2:12" s="75" customFormat="1" ht="15" customHeight="1" thickBot="1" x14ac:dyDescent="0.3">
      <c r="B81" s="67"/>
      <c r="C81" s="85"/>
      <c r="D81" s="86" t="s">
        <v>481</v>
      </c>
      <c r="E81" s="87"/>
      <c r="F81" s="87"/>
      <c r="G81" s="87"/>
      <c r="H81" s="88"/>
      <c r="I81" s="88"/>
      <c r="J81" s="89"/>
      <c r="K81" s="74"/>
    </row>
    <row r="82" spans="2:12" ht="15.75" customHeight="1" thickBot="1" x14ac:dyDescent="0.25">
      <c r="B82" s="7"/>
      <c r="C82" s="19"/>
      <c r="D82" s="19"/>
      <c r="E82" s="19"/>
      <c r="F82" s="19"/>
      <c r="G82" s="19"/>
      <c r="H82" s="19"/>
      <c r="I82" s="19"/>
      <c r="J82" s="19"/>
      <c r="K82" s="8"/>
      <c r="L82" s="19"/>
    </row>
    <row r="83" spans="2:12" s="95" customFormat="1" x14ac:dyDescent="0.2">
      <c r="B83" s="43"/>
      <c r="C83" s="90"/>
      <c r="D83" s="39" t="s">
        <v>482</v>
      </c>
      <c r="E83" s="91"/>
      <c r="F83" s="91"/>
      <c r="G83" s="39"/>
      <c r="H83" s="39"/>
      <c r="I83" s="39"/>
      <c r="J83" s="92"/>
      <c r="K83" s="93"/>
      <c r="L83" s="94"/>
    </row>
    <row r="84" spans="2:12" s="100" customFormat="1" ht="17.25" customHeight="1" x14ac:dyDescent="0.2">
      <c r="B84" s="96"/>
      <c r="C84" s="96"/>
      <c r="D84" s="97"/>
      <c r="E84" s="98"/>
      <c r="F84" s="98"/>
      <c r="G84" s="98"/>
      <c r="H84" s="98"/>
      <c r="I84" s="98"/>
      <c r="J84" s="183" t="s">
        <v>457</v>
      </c>
      <c r="K84" s="184"/>
      <c r="L84" s="97"/>
    </row>
    <row r="85" spans="2:12" s="100" customFormat="1" ht="17.25" customHeight="1" x14ac:dyDescent="0.25">
      <c r="B85" s="96"/>
      <c r="C85" s="96"/>
      <c r="D85" s="101" t="s">
        <v>483</v>
      </c>
      <c r="E85" s="102"/>
      <c r="F85" s="102"/>
      <c r="G85" s="102"/>
      <c r="H85" s="102"/>
      <c r="I85" s="103"/>
      <c r="J85" s="79"/>
      <c r="K85" s="99"/>
      <c r="L85" s="97"/>
    </row>
    <row r="86" spans="2:12" s="100" customFormat="1" ht="17.25" customHeight="1" x14ac:dyDescent="0.25">
      <c r="B86" s="96"/>
      <c r="C86" s="96"/>
      <c r="D86" s="104" t="s">
        <v>484</v>
      </c>
      <c r="E86" s="102"/>
      <c r="F86" s="102"/>
      <c r="G86" s="102"/>
      <c r="H86" s="102"/>
      <c r="I86" s="102"/>
      <c r="J86" s="79"/>
      <c r="K86" s="99"/>
      <c r="L86" s="97"/>
    </row>
    <row r="87" spans="2:12" s="100" customFormat="1" ht="14.25" customHeight="1" x14ac:dyDescent="0.25">
      <c r="B87" s="96"/>
      <c r="C87" s="96"/>
      <c r="D87" s="105" t="s">
        <v>2</v>
      </c>
      <c r="E87" s="102"/>
      <c r="F87" s="102"/>
      <c r="G87" s="102"/>
      <c r="H87" s="102"/>
      <c r="I87" s="102"/>
      <c r="J87" s="79">
        <f>J85+J86</f>
        <v>0</v>
      </c>
      <c r="K87" s="99"/>
      <c r="L87" s="97"/>
    </row>
    <row r="88" spans="2:12" s="100" customFormat="1" ht="14.25" customHeight="1" thickBot="1" x14ac:dyDescent="0.25">
      <c r="B88" s="96"/>
      <c r="C88" s="106"/>
      <c r="D88" s="86" t="s">
        <v>612</v>
      </c>
      <c r="E88" s="86"/>
      <c r="F88" s="107"/>
      <c r="G88" s="107"/>
      <c r="H88" s="88"/>
      <c r="I88" s="88"/>
      <c r="J88" s="108"/>
      <c r="K88" s="99"/>
    </row>
    <row r="89" spans="2:12" s="6" customFormat="1" ht="15" customHeight="1" thickBot="1" x14ac:dyDescent="0.25">
      <c r="B89" s="41"/>
      <c r="C89" s="42"/>
      <c r="D89" s="42"/>
      <c r="E89" s="42"/>
      <c r="F89" s="42"/>
      <c r="G89" s="42"/>
      <c r="H89" s="42"/>
      <c r="I89" s="42"/>
      <c r="J89" s="42"/>
      <c r="K89" s="40"/>
      <c r="L89" s="42"/>
    </row>
    <row r="90" spans="2:12" s="6" customFormat="1" ht="15" customHeight="1" x14ac:dyDescent="0.2">
      <c r="B90" s="41"/>
      <c r="C90" s="2"/>
      <c r="D90" s="21" t="s">
        <v>485</v>
      </c>
      <c r="E90" s="4"/>
      <c r="F90" s="4"/>
      <c r="G90" s="4"/>
      <c r="H90" s="436" t="s">
        <v>457</v>
      </c>
      <c r="I90" s="437"/>
      <c r="J90" s="438"/>
      <c r="K90" s="40"/>
      <c r="L90" s="42"/>
    </row>
    <row r="91" spans="2:12" s="6" customFormat="1" ht="17.25" customHeight="1" x14ac:dyDescent="0.2">
      <c r="B91" s="41"/>
      <c r="C91" s="41"/>
      <c r="D91" s="109" t="s">
        <v>486</v>
      </c>
      <c r="E91" s="110"/>
      <c r="F91" s="109"/>
      <c r="G91" s="111" t="s">
        <v>487</v>
      </c>
      <c r="H91" s="45" t="s">
        <v>462</v>
      </c>
      <c r="I91" s="45" t="s">
        <v>463</v>
      </c>
      <c r="J91" s="46" t="s">
        <v>464</v>
      </c>
      <c r="K91" s="40"/>
      <c r="L91" s="42"/>
    </row>
    <row r="92" spans="2:12" s="118" customFormat="1" ht="17.25" customHeight="1" x14ac:dyDescent="0.2">
      <c r="B92" s="112"/>
      <c r="C92" s="112"/>
      <c r="D92" s="113" t="s">
        <v>488</v>
      </c>
      <c r="E92" s="109"/>
      <c r="F92" s="113"/>
      <c r="G92" s="114">
        <f>COUNT(J17:J39)</f>
        <v>0</v>
      </c>
      <c r="H92" s="84">
        <f>SUM(J17:J39)</f>
        <v>0</v>
      </c>
      <c r="I92" s="115"/>
      <c r="J92" s="116"/>
      <c r="K92" s="117"/>
      <c r="L92" s="14"/>
    </row>
    <row r="93" spans="2:12" s="100" customFormat="1" ht="17.25" customHeight="1" x14ac:dyDescent="0.25">
      <c r="B93" s="96"/>
      <c r="C93" s="96"/>
      <c r="D93" s="113" t="s">
        <v>489</v>
      </c>
      <c r="E93" s="113"/>
      <c r="F93" s="113"/>
      <c r="G93" s="119">
        <f>COUNT(I47:J51)</f>
        <v>0</v>
      </c>
      <c r="H93" s="186">
        <f>SUM(I47:J51)</f>
        <v>0</v>
      </c>
      <c r="I93" s="120"/>
      <c r="J93" s="121"/>
      <c r="K93" s="99"/>
      <c r="L93" s="97"/>
    </row>
    <row r="94" spans="2:12" s="100" customFormat="1" ht="17.25" customHeight="1" x14ac:dyDescent="0.25">
      <c r="B94" s="96"/>
      <c r="C94" s="96"/>
      <c r="D94" s="113" t="s">
        <v>490</v>
      </c>
      <c r="E94" s="113"/>
      <c r="F94" s="113"/>
      <c r="G94" s="119">
        <f>COUNT(J58)</f>
        <v>0</v>
      </c>
      <c r="H94" s="119">
        <f>SUM(J58)</f>
        <v>0</v>
      </c>
      <c r="I94" s="119"/>
      <c r="J94" s="79"/>
      <c r="K94" s="99"/>
      <c r="L94" s="97"/>
    </row>
    <row r="95" spans="2:12" s="100" customFormat="1" ht="17.25" customHeight="1" x14ac:dyDescent="0.25">
      <c r="B95" s="96"/>
      <c r="C95" s="96"/>
      <c r="D95" s="113" t="s">
        <v>491</v>
      </c>
      <c r="E95" s="113"/>
      <c r="F95" s="113"/>
      <c r="G95" s="119">
        <f>COUNT(H65:H65)</f>
        <v>0</v>
      </c>
      <c r="H95" s="186">
        <f>SUM(H65:H65)</f>
        <v>0</v>
      </c>
      <c r="I95" s="119"/>
      <c r="J95" s="79"/>
      <c r="K95" s="99"/>
      <c r="L95" s="97"/>
    </row>
    <row r="96" spans="2:12" s="100" customFormat="1" ht="17.25" customHeight="1" x14ac:dyDescent="0.25">
      <c r="B96" s="96"/>
      <c r="C96" s="96"/>
      <c r="D96" s="122" t="s">
        <v>492</v>
      </c>
      <c r="E96" s="113"/>
      <c r="F96" s="113"/>
      <c r="G96" s="120"/>
      <c r="H96" s="186">
        <f>J87</f>
        <v>0</v>
      </c>
      <c r="I96" s="120"/>
      <c r="J96" s="121"/>
      <c r="K96" s="99"/>
      <c r="L96" s="97"/>
    </row>
    <row r="97" spans="2:12" s="100" customFormat="1" ht="17.25" customHeight="1" x14ac:dyDescent="0.25">
      <c r="B97" s="96"/>
      <c r="C97" s="96"/>
      <c r="D97" s="122" t="s">
        <v>493</v>
      </c>
      <c r="E97" s="113"/>
      <c r="F97" s="113"/>
      <c r="G97" s="120"/>
      <c r="H97" s="120"/>
      <c r="I97" s="186">
        <f>H80</f>
        <v>0</v>
      </c>
      <c r="J97" s="79">
        <f>I80</f>
        <v>0</v>
      </c>
      <c r="K97" s="99"/>
      <c r="L97" s="97"/>
    </row>
    <row r="98" spans="2:12" s="100" customFormat="1" ht="17.25" customHeight="1" x14ac:dyDescent="0.25">
      <c r="B98" s="96"/>
      <c r="C98" s="96"/>
      <c r="D98" s="122" t="s">
        <v>494</v>
      </c>
      <c r="E98" s="113"/>
      <c r="F98" s="113"/>
      <c r="G98" s="119"/>
      <c r="H98" s="120"/>
      <c r="I98" s="120"/>
      <c r="J98" s="79"/>
      <c r="K98" s="99"/>
      <c r="L98" s="97"/>
    </row>
    <row r="99" spans="2:12" s="100" customFormat="1" ht="17.25" customHeight="1" x14ac:dyDescent="0.25">
      <c r="B99" s="96"/>
      <c r="C99" s="96"/>
      <c r="D99" s="123" t="s">
        <v>495</v>
      </c>
      <c r="E99" s="113"/>
      <c r="F99" s="123"/>
      <c r="G99" s="78">
        <f>G98+G95+G94+G93+G92</f>
        <v>0</v>
      </c>
      <c r="H99" s="78">
        <f>SUM(H92:H96)</f>
        <v>0</v>
      </c>
      <c r="I99" s="78">
        <f>I94+I95+I97</f>
        <v>0</v>
      </c>
      <c r="J99" s="79">
        <f>J94+J95+J97+J98</f>
        <v>0</v>
      </c>
      <c r="K99" s="99"/>
      <c r="L99" s="97"/>
    </row>
    <row r="100" spans="2:12" s="100" customFormat="1" ht="17.25" customHeight="1" thickBot="1" x14ac:dyDescent="0.3">
      <c r="B100" s="96"/>
      <c r="C100" s="106"/>
      <c r="D100" s="124" t="s">
        <v>496</v>
      </c>
      <c r="E100" s="125"/>
      <c r="F100" s="124"/>
      <c r="G100" s="126">
        <f>G99</f>
        <v>0</v>
      </c>
      <c r="H100" s="430">
        <f>H99+I99+J99</f>
        <v>0</v>
      </c>
      <c r="I100" s="431"/>
      <c r="J100" s="432"/>
      <c r="K100" s="99"/>
      <c r="L100" s="97"/>
    </row>
    <row r="101" spans="2:12" ht="13.5" thickBot="1" x14ac:dyDescent="0.25">
      <c r="B101" s="34"/>
      <c r="C101" s="35"/>
      <c r="D101" s="35"/>
      <c r="E101" s="35"/>
      <c r="F101" s="35"/>
      <c r="G101" s="35"/>
      <c r="H101" s="35"/>
      <c r="I101" s="35"/>
      <c r="J101" s="35"/>
      <c r="K101" s="36"/>
      <c r="L101" s="19"/>
    </row>
    <row r="102" spans="2:12" ht="12.75" customHeight="1" x14ac:dyDescent="0.2">
      <c r="B102" s="262" t="s">
        <v>586</v>
      </c>
      <c r="C102" s="428" t="s">
        <v>615</v>
      </c>
      <c r="D102" s="428"/>
      <c r="E102" s="428"/>
      <c r="F102" s="428"/>
      <c r="G102" s="428"/>
      <c r="H102" s="428"/>
      <c r="I102" s="428"/>
      <c r="J102" s="428"/>
    </row>
    <row r="103" spans="2:12" ht="12.75" customHeight="1" x14ac:dyDescent="0.2">
      <c r="B103" s="297"/>
      <c r="C103" s="429"/>
      <c r="D103" s="429"/>
      <c r="E103" s="429"/>
      <c r="F103" s="429"/>
      <c r="G103" s="429"/>
      <c r="H103" s="429"/>
      <c r="I103" s="429"/>
      <c r="J103" s="429"/>
    </row>
    <row r="104" spans="2:12" x14ac:dyDescent="0.2">
      <c r="B104" s="297"/>
      <c r="C104" s="429"/>
      <c r="D104" s="429"/>
      <c r="E104" s="429"/>
      <c r="F104" s="429"/>
      <c r="G104" s="429"/>
      <c r="H104" s="429"/>
      <c r="I104" s="429"/>
      <c r="J104" s="429"/>
    </row>
  </sheetData>
  <mergeCells count="33">
    <mergeCell ref="H90:J90"/>
    <mergeCell ref="H100:J100"/>
    <mergeCell ref="D56:E56"/>
    <mergeCell ref="F56:F57"/>
    <mergeCell ref="G56:G57"/>
    <mergeCell ref="H56:J56"/>
    <mergeCell ref="D63:E63"/>
    <mergeCell ref="F63:F64"/>
    <mergeCell ref="G63:G64"/>
    <mergeCell ref="H63:J63"/>
    <mergeCell ref="I50:J50"/>
    <mergeCell ref="E49:F49"/>
    <mergeCell ref="G45:G46"/>
    <mergeCell ref="H45:H46"/>
    <mergeCell ref="I45:J46"/>
    <mergeCell ref="E46:F46"/>
    <mergeCell ref="D45:F45"/>
    <mergeCell ref="C102:J104"/>
    <mergeCell ref="E51:F51"/>
    <mergeCell ref="I51:J51"/>
    <mergeCell ref="C3:J5"/>
    <mergeCell ref="D15:E15"/>
    <mergeCell ref="F15:F16"/>
    <mergeCell ref="G15:G16"/>
    <mergeCell ref="H15:H16"/>
    <mergeCell ref="I15:I16"/>
    <mergeCell ref="J15:J16"/>
    <mergeCell ref="E47:F47"/>
    <mergeCell ref="I47:J47"/>
    <mergeCell ref="E48:F48"/>
    <mergeCell ref="I48:J48"/>
    <mergeCell ref="E50:F50"/>
    <mergeCell ref="I49:J49"/>
  </mergeCells>
  <phoneticPr fontId="15"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5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145"/>
  <sheetViews>
    <sheetView showGridLines="0" view="pageBreakPreview" topLeftCell="A115" zoomScale="80" zoomScaleNormal="85" zoomScaleSheetLayoutView="80" workbookViewId="0">
      <selection activeCell="A147" sqref="A147:XFD158"/>
    </sheetView>
  </sheetViews>
  <sheetFormatPr defaultRowHeight="12.75" x14ac:dyDescent="0.2"/>
  <cols>
    <col min="1" max="1" width="4.28515625" style="1" customWidth="1"/>
    <col min="2" max="2" width="4.5703125" style="1" customWidth="1"/>
    <col min="3" max="3" width="6.140625" style="1" customWidth="1"/>
    <col min="4" max="4" width="32.42578125" style="1" customWidth="1"/>
    <col min="5" max="5" width="39.42578125" style="1" customWidth="1"/>
    <col min="6" max="6" width="12.140625" style="1" customWidth="1"/>
    <col min="7" max="7" width="23.140625" style="1" customWidth="1"/>
    <col min="8" max="8" width="28.28515625" style="1" customWidth="1"/>
    <col min="9" max="9" width="16.140625" style="1" customWidth="1"/>
    <col min="10" max="10" width="22"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196</v>
      </c>
      <c r="F8" s="11"/>
      <c r="G8" s="14" t="s">
        <v>448</v>
      </c>
      <c r="H8" s="17" t="s">
        <v>578</v>
      </c>
      <c r="I8" s="14"/>
      <c r="J8" s="11"/>
      <c r="K8" s="15"/>
    </row>
    <row r="9" spans="2:11" s="12" customFormat="1" x14ac:dyDescent="0.2">
      <c r="B9" s="10"/>
      <c r="C9" s="11" t="s">
        <v>553</v>
      </c>
      <c r="D9" s="11"/>
      <c r="E9" s="16">
        <v>5686926</v>
      </c>
      <c r="F9" s="11" t="s">
        <v>449</v>
      </c>
      <c r="G9" s="14" t="s">
        <v>450</v>
      </c>
      <c r="H9" s="18" t="s">
        <v>579</v>
      </c>
      <c r="I9" s="14"/>
      <c r="J9" s="11"/>
      <c r="K9" s="15"/>
    </row>
    <row r="10" spans="2:11" s="12" customFormat="1" x14ac:dyDescent="0.2">
      <c r="B10" s="10"/>
      <c r="C10" s="11"/>
      <c r="D10" s="11"/>
      <c r="E10" s="11"/>
      <c r="F10" s="11"/>
      <c r="G10" s="14" t="s">
        <v>451</v>
      </c>
      <c r="H10" s="18">
        <v>377</v>
      </c>
      <c r="I10" s="14"/>
      <c r="J10" s="11"/>
      <c r="K10" s="15"/>
    </row>
    <row r="11" spans="2:11" s="12" customFormat="1" x14ac:dyDescent="0.2">
      <c r="B11" s="10"/>
      <c r="C11" s="11"/>
      <c r="D11" s="11"/>
      <c r="E11" s="11"/>
      <c r="F11" s="11"/>
      <c r="G11" s="14" t="s">
        <v>452</v>
      </c>
      <c r="H11" s="18">
        <v>1880028369</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40.5" customHeight="1" x14ac:dyDescent="0.2">
      <c r="B16" s="7"/>
      <c r="C16" s="7"/>
      <c r="D16" s="179" t="s">
        <v>556</v>
      </c>
      <c r="E16" s="178" t="s">
        <v>557</v>
      </c>
      <c r="F16" s="427"/>
      <c r="G16" s="427"/>
      <c r="H16" s="414"/>
      <c r="I16" s="414"/>
      <c r="J16" s="416"/>
      <c r="K16" s="8"/>
    </row>
    <row r="17" spans="2:11" ht="28.5" customHeight="1" x14ac:dyDescent="0.2">
      <c r="B17" s="7"/>
      <c r="C17" s="7"/>
      <c r="D17" s="264" t="s">
        <v>757</v>
      </c>
      <c r="E17" s="265" t="s">
        <v>758</v>
      </c>
      <c r="F17" s="265">
        <v>1021</v>
      </c>
      <c r="G17" s="265" t="s">
        <v>759</v>
      </c>
      <c r="H17" s="266" t="s">
        <v>760</v>
      </c>
      <c r="I17" s="266" t="s">
        <v>761</v>
      </c>
      <c r="J17" s="275"/>
      <c r="K17" s="8"/>
    </row>
    <row r="18" spans="2:11" ht="27" customHeight="1" x14ac:dyDescent="0.2">
      <c r="B18" s="7"/>
      <c r="C18" s="7"/>
      <c r="D18" s="267" t="s">
        <v>762</v>
      </c>
      <c r="E18" s="268" t="s">
        <v>763</v>
      </c>
      <c r="F18" s="268">
        <v>810</v>
      </c>
      <c r="G18" s="268" t="s">
        <v>759</v>
      </c>
      <c r="H18" s="269" t="s">
        <v>2136</v>
      </c>
      <c r="I18" s="269" t="s">
        <v>761</v>
      </c>
      <c r="J18" s="276"/>
      <c r="K18" s="8"/>
    </row>
    <row r="19" spans="2:11" ht="28.5" customHeight="1" x14ac:dyDescent="0.2">
      <c r="B19" s="7"/>
      <c r="C19" s="7"/>
      <c r="D19" s="267" t="s">
        <v>764</v>
      </c>
      <c r="E19" s="268" t="s">
        <v>765</v>
      </c>
      <c r="F19" s="268">
        <v>665</v>
      </c>
      <c r="G19" s="268" t="s">
        <v>759</v>
      </c>
      <c r="H19" s="269" t="s">
        <v>2135</v>
      </c>
      <c r="I19" s="269" t="s">
        <v>761</v>
      </c>
      <c r="J19" s="276"/>
      <c r="K19" s="8"/>
    </row>
    <row r="20" spans="2:11" ht="29.25" customHeight="1" x14ac:dyDescent="0.2">
      <c r="B20" s="7"/>
      <c r="C20" s="7"/>
      <c r="D20" s="267" t="s">
        <v>766</v>
      </c>
      <c r="E20" s="268" t="s">
        <v>767</v>
      </c>
      <c r="F20" s="268">
        <v>720</v>
      </c>
      <c r="G20" s="268" t="s">
        <v>759</v>
      </c>
      <c r="H20" s="269" t="s">
        <v>2134</v>
      </c>
      <c r="I20" s="269" t="s">
        <v>761</v>
      </c>
      <c r="J20" s="276"/>
      <c r="K20" s="8"/>
    </row>
    <row r="21" spans="2:11" ht="27.75" customHeight="1" x14ac:dyDescent="0.2">
      <c r="B21" s="7"/>
      <c r="C21" s="7"/>
      <c r="D21" s="267" t="s">
        <v>768</v>
      </c>
      <c r="E21" s="268" t="s">
        <v>769</v>
      </c>
      <c r="F21" s="268">
        <v>898</v>
      </c>
      <c r="G21" s="268" t="s">
        <v>759</v>
      </c>
      <c r="H21" s="269" t="s">
        <v>2134</v>
      </c>
      <c r="I21" s="269" t="s">
        <v>761</v>
      </c>
      <c r="J21" s="276"/>
      <c r="K21" s="8"/>
    </row>
    <row r="22" spans="2:11" ht="17.25" customHeight="1" x14ac:dyDescent="0.2">
      <c r="B22" s="7"/>
      <c r="C22" s="7"/>
      <c r="D22" s="267" t="s">
        <v>770</v>
      </c>
      <c r="E22" s="268" t="s">
        <v>771</v>
      </c>
      <c r="F22" s="268">
        <v>282</v>
      </c>
      <c r="G22" s="268" t="s">
        <v>772</v>
      </c>
      <c r="H22" s="269" t="s">
        <v>2133</v>
      </c>
      <c r="I22" s="269" t="s">
        <v>761</v>
      </c>
      <c r="J22" s="276"/>
      <c r="K22" s="8"/>
    </row>
    <row r="23" spans="2:11" ht="17.25" customHeight="1" x14ac:dyDescent="0.2">
      <c r="B23" s="7"/>
      <c r="C23" s="7"/>
      <c r="D23" s="267" t="s">
        <v>773</v>
      </c>
      <c r="E23" s="268" t="s">
        <v>774</v>
      </c>
      <c r="F23" s="268">
        <v>148</v>
      </c>
      <c r="G23" s="268" t="s">
        <v>772</v>
      </c>
      <c r="H23" s="269" t="s">
        <v>2125</v>
      </c>
      <c r="I23" s="269" t="s">
        <v>761</v>
      </c>
      <c r="J23" s="276"/>
      <c r="K23" s="8"/>
    </row>
    <row r="24" spans="2:11" ht="17.25" customHeight="1" x14ac:dyDescent="0.2">
      <c r="B24" s="7"/>
      <c r="C24" s="7"/>
      <c r="D24" s="267" t="s">
        <v>776</v>
      </c>
      <c r="E24" s="268" t="s">
        <v>777</v>
      </c>
      <c r="F24" s="268">
        <v>223</v>
      </c>
      <c r="G24" s="268" t="s">
        <v>772</v>
      </c>
      <c r="H24" s="269" t="s">
        <v>2126</v>
      </c>
      <c r="I24" s="269" t="s">
        <v>761</v>
      </c>
      <c r="J24" s="276"/>
      <c r="K24" s="8"/>
    </row>
    <row r="25" spans="2:11" ht="15.75" customHeight="1" x14ac:dyDescent="0.2">
      <c r="B25" s="7"/>
      <c r="C25" s="7"/>
      <c r="D25" s="267" t="s">
        <v>778</v>
      </c>
      <c r="E25" s="268" t="s">
        <v>779</v>
      </c>
      <c r="F25" s="268">
        <v>311</v>
      </c>
      <c r="G25" s="268" t="s">
        <v>772</v>
      </c>
      <c r="H25" s="269" t="s">
        <v>2132</v>
      </c>
      <c r="I25" s="269" t="s">
        <v>761</v>
      </c>
      <c r="J25" s="276"/>
      <c r="K25" s="8"/>
    </row>
    <row r="26" spans="2:11" ht="15.75" customHeight="1" x14ac:dyDescent="0.2">
      <c r="B26" s="7"/>
      <c r="C26" s="7"/>
      <c r="D26" s="267" t="s">
        <v>780</v>
      </c>
      <c r="E26" s="268" t="s">
        <v>781</v>
      </c>
      <c r="F26" s="268">
        <v>453</v>
      </c>
      <c r="G26" s="268" t="s">
        <v>772</v>
      </c>
      <c r="H26" s="269" t="s">
        <v>2127</v>
      </c>
      <c r="I26" s="269" t="s">
        <v>761</v>
      </c>
      <c r="J26" s="276"/>
      <c r="K26" s="8"/>
    </row>
    <row r="27" spans="2:11" ht="15.75" customHeight="1" x14ac:dyDescent="0.2">
      <c r="B27" s="7"/>
      <c r="C27" s="7"/>
      <c r="D27" s="267" t="s">
        <v>783</v>
      </c>
      <c r="E27" s="268" t="s">
        <v>784</v>
      </c>
      <c r="F27" s="268">
        <v>142</v>
      </c>
      <c r="G27" s="268" t="s">
        <v>772</v>
      </c>
      <c r="H27" s="269" t="s">
        <v>2128</v>
      </c>
      <c r="I27" s="269" t="s">
        <v>761</v>
      </c>
      <c r="J27" s="276"/>
      <c r="K27" s="8"/>
    </row>
    <row r="28" spans="2:11" ht="15.75" customHeight="1" x14ac:dyDescent="0.2">
      <c r="B28" s="7"/>
      <c r="C28" s="7"/>
      <c r="D28" s="267" t="s">
        <v>785</v>
      </c>
      <c r="E28" s="268" t="s">
        <v>786</v>
      </c>
      <c r="F28" s="268">
        <v>153</v>
      </c>
      <c r="G28" s="268" t="s">
        <v>772</v>
      </c>
      <c r="H28" s="269" t="s">
        <v>2132</v>
      </c>
      <c r="I28" s="269" t="s">
        <v>761</v>
      </c>
      <c r="J28" s="276"/>
      <c r="K28" s="8"/>
    </row>
    <row r="29" spans="2:11" ht="15.75" customHeight="1" x14ac:dyDescent="0.2">
      <c r="B29" s="7"/>
      <c r="C29" s="7"/>
      <c r="D29" s="267" t="s">
        <v>787</v>
      </c>
      <c r="E29" s="268" t="s">
        <v>788</v>
      </c>
      <c r="F29" s="268">
        <v>270</v>
      </c>
      <c r="G29" s="268" t="s">
        <v>772</v>
      </c>
      <c r="H29" s="269" t="s">
        <v>2129</v>
      </c>
      <c r="I29" s="269" t="s">
        <v>761</v>
      </c>
      <c r="J29" s="276"/>
      <c r="K29" s="8"/>
    </row>
    <row r="30" spans="2:11" ht="15.75" customHeight="1" x14ac:dyDescent="0.2">
      <c r="B30" s="7"/>
      <c r="C30" s="7"/>
      <c r="D30" s="267" t="s">
        <v>773</v>
      </c>
      <c r="E30" s="268" t="s">
        <v>774</v>
      </c>
      <c r="F30" s="268">
        <v>172</v>
      </c>
      <c r="G30" s="268" t="s">
        <v>789</v>
      </c>
      <c r="H30" s="269" t="s">
        <v>2130</v>
      </c>
      <c r="I30" s="269" t="s">
        <v>761</v>
      </c>
      <c r="J30" s="276"/>
      <c r="K30" s="8"/>
    </row>
    <row r="31" spans="2:11" ht="15.75" customHeight="1" x14ac:dyDescent="0.2">
      <c r="B31" s="7"/>
      <c r="C31" s="7"/>
      <c r="D31" s="267" t="s">
        <v>790</v>
      </c>
      <c r="E31" s="268" t="s">
        <v>791</v>
      </c>
      <c r="F31" s="268">
        <v>563</v>
      </c>
      <c r="G31" s="268" t="s">
        <v>789</v>
      </c>
      <c r="H31" s="269" t="s">
        <v>2131</v>
      </c>
      <c r="I31" s="269" t="s">
        <v>761</v>
      </c>
      <c r="J31" s="276"/>
      <c r="K31" s="8"/>
    </row>
    <row r="32" spans="2:11" ht="183" customHeight="1" x14ac:dyDescent="0.2">
      <c r="B32" s="7"/>
      <c r="C32" s="7"/>
      <c r="D32" s="370" t="s">
        <v>793</v>
      </c>
      <c r="E32" s="268" t="s">
        <v>915</v>
      </c>
      <c r="F32" s="371">
        <v>13120</v>
      </c>
      <c r="G32" s="371" t="s">
        <v>789</v>
      </c>
      <c r="H32" s="372" t="s">
        <v>794</v>
      </c>
      <c r="I32" s="372" t="s">
        <v>761</v>
      </c>
      <c r="J32" s="373"/>
      <c r="K32" s="8"/>
    </row>
    <row r="33" spans="2:11" ht="15.75" customHeight="1" x14ac:dyDescent="0.2">
      <c r="B33" s="7"/>
      <c r="C33" s="7"/>
      <c r="D33" s="267" t="s">
        <v>795</v>
      </c>
      <c r="E33" s="268" t="s">
        <v>796</v>
      </c>
      <c r="F33" s="268">
        <v>613</v>
      </c>
      <c r="G33" s="268" t="s">
        <v>789</v>
      </c>
      <c r="H33" s="269" t="s">
        <v>2137</v>
      </c>
      <c r="I33" s="269" t="s">
        <v>761</v>
      </c>
      <c r="J33" s="276"/>
      <c r="K33" s="8"/>
    </row>
    <row r="34" spans="2:11" ht="27.75" customHeight="1" x14ac:dyDescent="0.2">
      <c r="B34" s="7"/>
      <c r="C34" s="7"/>
      <c r="D34" s="267" t="s">
        <v>797</v>
      </c>
      <c r="E34" s="268" t="s">
        <v>798</v>
      </c>
      <c r="F34" s="268">
        <v>689</v>
      </c>
      <c r="G34" s="268" t="s">
        <v>799</v>
      </c>
      <c r="H34" s="269" t="s">
        <v>800</v>
      </c>
      <c r="I34" s="269" t="s">
        <v>761</v>
      </c>
      <c r="J34" s="276"/>
      <c r="K34" s="8"/>
    </row>
    <row r="35" spans="2:11" ht="15" customHeight="1" x14ac:dyDescent="0.2">
      <c r="B35" s="7"/>
      <c r="C35" s="7"/>
      <c r="D35" s="267" t="s">
        <v>801</v>
      </c>
      <c r="E35" s="268" t="s">
        <v>802</v>
      </c>
      <c r="F35" s="268">
        <v>848</v>
      </c>
      <c r="G35" s="268" t="s">
        <v>803</v>
      </c>
      <c r="H35" s="269" t="s">
        <v>804</v>
      </c>
      <c r="I35" s="269" t="s">
        <v>761</v>
      </c>
      <c r="J35" s="276"/>
      <c r="K35" s="8"/>
    </row>
    <row r="36" spans="2:11" ht="15" customHeight="1" x14ac:dyDescent="0.2">
      <c r="B36" s="7"/>
      <c r="C36" s="7"/>
      <c r="D36" s="267" t="s">
        <v>805</v>
      </c>
      <c r="E36" s="268" t="s">
        <v>806</v>
      </c>
      <c r="F36" s="268">
        <v>726</v>
      </c>
      <c r="G36" s="268" t="s">
        <v>803</v>
      </c>
      <c r="H36" s="269" t="s">
        <v>916</v>
      </c>
      <c r="I36" s="269" t="s">
        <v>761</v>
      </c>
      <c r="J36" s="276"/>
      <c r="K36" s="8"/>
    </row>
    <row r="37" spans="2:11" ht="27" customHeight="1" x14ac:dyDescent="0.2">
      <c r="B37" s="7"/>
      <c r="C37" s="7"/>
      <c r="D37" s="267" t="s">
        <v>807</v>
      </c>
      <c r="E37" s="268" t="s">
        <v>808</v>
      </c>
      <c r="F37" s="268">
        <v>148</v>
      </c>
      <c r="G37" s="268" t="s">
        <v>803</v>
      </c>
      <c r="H37" s="269" t="s">
        <v>917</v>
      </c>
      <c r="I37" s="269" t="s">
        <v>761</v>
      </c>
      <c r="J37" s="276"/>
      <c r="K37" s="8"/>
    </row>
    <row r="38" spans="2:11" ht="14.25" customHeight="1" x14ac:dyDescent="0.2">
      <c r="B38" s="7"/>
      <c r="C38" s="7"/>
      <c r="D38" s="267" t="s">
        <v>809</v>
      </c>
      <c r="E38" s="268" t="s">
        <v>810</v>
      </c>
      <c r="F38" s="268">
        <v>48</v>
      </c>
      <c r="G38" s="268" t="s">
        <v>803</v>
      </c>
      <c r="H38" s="269" t="s">
        <v>2133</v>
      </c>
      <c r="I38" s="269" t="s">
        <v>761</v>
      </c>
      <c r="J38" s="276"/>
      <c r="K38" s="8"/>
    </row>
    <row r="39" spans="2:11" ht="14.25" customHeight="1" x14ac:dyDescent="0.2">
      <c r="B39" s="7"/>
      <c r="C39" s="7"/>
      <c r="D39" s="267" t="s">
        <v>811</v>
      </c>
      <c r="E39" s="268" t="s">
        <v>812</v>
      </c>
      <c r="F39" s="268">
        <v>63</v>
      </c>
      <c r="G39" s="268" t="s">
        <v>803</v>
      </c>
      <c r="H39" s="269" t="s">
        <v>2138</v>
      </c>
      <c r="I39" s="269" t="s">
        <v>761</v>
      </c>
      <c r="J39" s="276"/>
      <c r="K39" s="8"/>
    </row>
    <row r="40" spans="2:11" ht="14.25" customHeight="1" x14ac:dyDescent="0.2">
      <c r="B40" s="7"/>
      <c r="C40" s="7"/>
      <c r="D40" s="267" t="s">
        <v>813</v>
      </c>
      <c r="E40" s="268" t="s">
        <v>814</v>
      </c>
      <c r="F40" s="268">
        <v>243</v>
      </c>
      <c r="G40" s="268" t="s">
        <v>803</v>
      </c>
      <c r="H40" s="269" t="s">
        <v>2133</v>
      </c>
      <c r="I40" s="269" t="s">
        <v>761</v>
      </c>
      <c r="J40" s="276"/>
      <c r="K40" s="8"/>
    </row>
    <row r="41" spans="2:11" ht="14.25" customHeight="1" x14ac:dyDescent="0.2">
      <c r="B41" s="7"/>
      <c r="C41" s="7"/>
      <c r="D41" s="267" t="s">
        <v>815</v>
      </c>
      <c r="E41" s="268" t="s">
        <v>816</v>
      </c>
      <c r="F41" s="268">
        <v>134</v>
      </c>
      <c r="G41" s="268" t="s">
        <v>803</v>
      </c>
      <c r="H41" s="269" t="s">
        <v>2139</v>
      </c>
      <c r="I41" s="269" t="s">
        <v>761</v>
      </c>
      <c r="J41" s="276"/>
      <c r="K41" s="8"/>
    </row>
    <row r="42" spans="2:11" ht="27" customHeight="1" x14ac:dyDescent="0.2">
      <c r="B42" s="7"/>
      <c r="C42" s="7"/>
      <c r="D42" s="267" t="s">
        <v>817</v>
      </c>
      <c r="E42" s="268" t="s">
        <v>818</v>
      </c>
      <c r="F42" s="268">
        <v>65</v>
      </c>
      <c r="G42" s="268" t="s">
        <v>819</v>
      </c>
      <c r="H42" s="269" t="s">
        <v>820</v>
      </c>
      <c r="I42" s="269" t="s">
        <v>761</v>
      </c>
      <c r="J42" s="276"/>
      <c r="K42" s="8"/>
    </row>
    <row r="43" spans="2:11" ht="27" customHeight="1" x14ac:dyDescent="0.2">
      <c r="B43" s="7"/>
      <c r="C43" s="7"/>
      <c r="D43" s="267" t="s">
        <v>821</v>
      </c>
      <c r="E43" s="268" t="s">
        <v>822</v>
      </c>
      <c r="F43" s="268">
        <v>86</v>
      </c>
      <c r="G43" s="268" t="s">
        <v>819</v>
      </c>
      <c r="H43" s="269" t="s">
        <v>823</v>
      </c>
      <c r="I43" s="269" t="s">
        <v>761</v>
      </c>
      <c r="J43" s="276"/>
      <c r="K43" s="8"/>
    </row>
    <row r="44" spans="2:11" ht="25.5" customHeight="1" x14ac:dyDescent="0.2">
      <c r="B44" s="7"/>
      <c r="C44" s="7"/>
      <c r="D44" s="267" t="s">
        <v>824</v>
      </c>
      <c r="E44" s="268" t="s">
        <v>825</v>
      </c>
      <c r="F44" s="268">
        <v>213</v>
      </c>
      <c r="G44" s="268" t="s">
        <v>819</v>
      </c>
      <c r="H44" s="269" t="s">
        <v>820</v>
      </c>
      <c r="I44" s="269" t="s">
        <v>761</v>
      </c>
      <c r="J44" s="276"/>
      <c r="K44" s="8"/>
    </row>
    <row r="45" spans="2:11" ht="27.75" customHeight="1" x14ac:dyDescent="0.2">
      <c r="B45" s="7"/>
      <c r="C45" s="7"/>
      <c r="D45" s="267" t="s">
        <v>826</v>
      </c>
      <c r="E45" s="268" t="s">
        <v>827</v>
      </c>
      <c r="F45" s="268">
        <v>412</v>
      </c>
      <c r="G45" s="268" t="s">
        <v>819</v>
      </c>
      <c r="H45" s="269" t="s">
        <v>828</v>
      </c>
      <c r="I45" s="269" t="s">
        <v>761</v>
      </c>
      <c r="J45" s="276"/>
      <c r="K45" s="8"/>
    </row>
    <row r="46" spans="2:11" ht="27" customHeight="1" x14ac:dyDescent="0.2">
      <c r="B46" s="7"/>
      <c r="C46" s="7"/>
      <c r="D46" s="267" t="s">
        <v>829</v>
      </c>
      <c r="E46" s="268" t="s">
        <v>830</v>
      </c>
      <c r="F46" s="268">
        <v>180</v>
      </c>
      <c r="G46" s="268" t="s">
        <v>819</v>
      </c>
      <c r="H46" s="269" t="s">
        <v>792</v>
      </c>
      <c r="I46" s="269" t="s">
        <v>761</v>
      </c>
      <c r="J46" s="276"/>
      <c r="K46" s="8"/>
    </row>
    <row r="47" spans="2:11" ht="25.5" customHeight="1" x14ac:dyDescent="0.2">
      <c r="B47" s="7"/>
      <c r="C47" s="7"/>
      <c r="D47" s="267" t="s">
        <v>831</v>
      </c>
      <c r="E47" s="268" t="s">
        <v>832</v>
      </c>
      <c r="F47" s="268">
        <v>48</v>
      </c>
      <c r="G47" s="268" t="s">
        <v>819</v>
      </c>
      <c r="H47" s="269" t="s">
        <v>782</v>
      </c>
      <c r="I47" s="269" t="s">
        <v>761</v>
      </c>
      <c r="J47" s="276"/>
      <c r="K47" s="8"/>
    </row>
    <row r="48" spans="2:11" ht="15.75" customHeight="1" x14ac:dyDescent="0.2">
      <c r="B48" s="7"/>
      <c r="C48" s="7"/>
      <c r="D48" s="267" t="s">
        <v>833</v>
      </c>
      <c r="E48" s="268" t="s">
        <v>834</v>
      </c>
      <c r="F48" s="268">
        <v>225</v>
      </c>
      <c r="G48" s="268" t="s">
        <v>819</v>
      </c>
      <c r="H48" s="269" t="s">
        <v>775</v>
      </c>
      <c r="I48" s="269" t="s">
        <v>761</v>
      </c>
      <c r="J48" s="276"/>
      <c r="K48" s="8"/>
    </row>
    <row r="49" spans="2:11" ht="27" customHeight="1" x14ac:dyDescent="0.2">
      <c r="B49" s="7"/>
      <c r="C49" s="7"/>
      <c r="D49" s="267" t="s">
        <v>835</v>
      </c>
      <c r="E49" s="268" t="s">
        <v>836</v>
      </c>
      <c r="F49" s="268">
        <v>212</v>
      </c>
      <c r="G49" s="268" t="s">
        <v>819</v>
      </c>
      <c r="H49" s="269" t="s">
        <v>775</v>
      </c>
      <c r="I49" s="269" t="s">
        <v>761</v>
      </c>
      <c r="J49" s="276"/>
      <c r="K49" s="8"/>
    </row>
    <row r="50" spans="2:11" ht="28.5" customHeight="1" x14ac:dyDescent="0.2">
      <c r="B50" s="7"/>
      <c r="C50" s="7"/>
      <c r="D50" s="267" t="s">
        <v>837</v>
      </c>
      <c r="E50" s="268" t="s">
        <v>838</v>
      </c>
      <c r="F50" s="268">
        <v>163</v>
      </c>
      <c r="G50" s="268" t="s">
        <v>819</v>
      </c>
      <c r="H50" s="269" t="s">
        <v>820</v>
      </c>
      <c r="I50" s="269" t="s">
        <v>761</v>
      </c>
      <c r="J50" s="276"/>
      <c r="K50" s="8"/>
    </row>
    <row r="51" spans="2:11" ht="24.75" customHeight="1" x14ac:dyDescent="0.2">
      <c r="B51" s="7"/>
      <c r="C51" s="7"/>
      <c r="D51" s="267" t="s">
        <v>839</v>
      </c>
      <c r="E51" s="268" t="s">
        <v>840</v>
      </c>
      <c r="F51" s="268">
        <v>137</v>
      </c>
      <c r="G51" s="268" t="s">
        <v>819</v>
      </c>
      <c r="H51" s="269" t="s">
        <v>792</v>
      </c>
      <c r="I51" s="269" t="s">
        <v>761</v>
      </c>
      <c r="J51" s="276"/>
      <c r="K51" s="8"/>
    </row>
    <row r="52" spans="2:11" ht="15" customHeight="1" x14ac:dyDescent="0.2">
      <c r="B52" s="7"/>
      <c r="C52" s="7"/>
      <c r="D52" s="267" t="s">
        <v>841</v>
      </c>
      <c r="E52" s="268" t="s">
        <v>842</v>
      </c>
      <c r="F52" s="268">
        <v>46</v>
      </c>
      <c r="G52" s="268" t="s">
        <v>819</v>
      </c>
      <c r="H52" s="269" t="s">
        <v>782</v>
      </c>
      <c r="I52" s="269" t="s">
        <v>761</v>
      </c>
      <c r="J52" s="276"/>
      <c r="K52" s="8"/>
    </row>
    <row r="53" spans="2:11" ht="28.5" customHeight="1" x14ac:dyDescent="0.2">
      <c r="B53" s="7"/>
      <c r="C53" s="7"/>
      <c r="D53" s="267" t="s">
        <v>843</v>
      </c>
      <c r="E53" s="268" t="s">
        <v>844</v>
      </c>
      <c r="F53" s="268">
        <v>40</v>
      </c>
      <c r="G53" s="268" t="s">
        <v>819</v>
      </c>
      <c r="H53" s="269" t="s">
        <v>820</v>
      </c>
      <c r="I53" s="269" t="s">
        <v>761</v>
      </c>
      <c r="J53" s="276"/>
      <c r="K53" s="8"/>
    </row>
    <row r="54" spans="2:11" ht="25.5" customHeight="1" x14ac:dyDescent="0.2">
      <c r="B54" s="7"/>
      <c r="C54" s="7"/>
      <c r="D54" s="267" t="s">
        <v>845</v>
      </c>
      <c r="E54" s="268" t="s">
        <v>846</v>
      </c>
      <c r="F54" s="268">
        <v>193</v>
      </c>
      <c r="G54" s="268" t="s">
        <v>819</v>
      </c>
      <c r="H54" s="269" t="s">
        <v>792</v>
      </c>
      <c r="I54" s="269" t="s">
        <v>761</v>
      </c>
      <c r="J54" s="276"/>
      <c r="K54" s="8"/>
    </row>
    <row r="55" spans="2:11" ht="29.25" customHeight="1" x14ac:dyDescent="0.2">
      <c r="B55" s="7"/>
      <c r="C55" s="7"/>
      <c r="D55" s="267" t="s">
        <v>847</v>
      </c>
      <c r="E55" s="268" t="s">
        <v>848</v>
      </c>
      <c r="F55" s="268">
        <v>162</v>
      </c>
      <c r="G55" s="268" t="s">
        <v>819</v>
      </c>
      <c r="H55" s="269" t="s">
        <v>820</v>
      </c>
      <c r="I55" s="269" t="s">
        <v>761</v>
      </c>
      <c r="J55" s="276"/>
      <c r="K55" s="8"/>
    </row>
    <row r="56" spans="2:11" ht="25.5" customHeight="1" x14ac:dyDescent="0.2">
      <c r="B56" s="7"/>
      <c r="C56" s="7"/>
      <c r="D56" s="267" t="s">
        <v>849</v>
      </c>
      <c r="E56" s="268" t="s">
        <v>850</v>
      </c>
      <c r="F56" s="268">
        <v>53</v>
      </c>
      <c r="G56" s="268" t="s">
        <v>819</v>
      </c>
      <c r="H56" s="269" t="s">
        <v>782</v>
      </c>
      <c r="I56" s="269" t="s">
        <v>761</v>
      </c>
      <c r="J56" s="276"/>
      <c r="K56" s="8"/>
    </row>
    <row r="57" spans="2:11" ht="15" customHeight="1" x14ac:dyDescent="0.2">
      <c r="B57" s="7"/>
      <c r="C57" s="7"/>
      <c r="D57" s="267" t="s">
        <v>851</v>
      </c>
      <c r="E57" s="268" t="s">
        <v>852</v>
      </c>
      <c r="F57" s="268">
        <v>68</v>
      </c>
      <c r="G57" s="268" t="s">
        <v>819</v>
      </c>
      <c r="H57" s="269" t="s">
        <v>792</v>
      </c>
      <c r="I57" s="269" t="s">
        <v>761</v>
      </c>
      <c r="J57" s="276"/>
      <c r="K57" s="8"/>
    </row>
    <row r="58" spans="2:11" ht="26.25" customHeight="1" x14ac:dyDescent="0.2">
      <c r="B58" s="7"/>
      <c r="C58" s="7"/>
      <c r="D58" s="267" t="s">
        <v>853</v>
      </c>
      <c r="E58" s="268" t="s">
        <v>854</v>
      </c>
      <c r="F58" s="268">
        <v>438</v>
      </c>
      <c r="G58" s="268" t="s">
        <v>819</v>
      </c>
      <c r="H58" s="269" t="s">
        <v>782</v>
      </c>
      <c r="I58" s="269" t="s">
        <v>761</v>
      </c>
      <c r="J58" s="276"/>
      <c r="K58" s="8"/>
    </row>
    <row r="59" spans="2:11" ht="15" customHeight="1" x14ac:dyDescent="0.2">
      <c r="B59" s="7"/>
      <c r="C59" s="7"/>
      <c r="D59" s="267" t="s">
        <v>855</v>
      </c>
      <c r="E59" s="268" t="s">
        <v>856</v>
      </c>
      <c r="F59" s="268">
        <v>273</v>
      </c>
      <c r="G59" s="268" t="s">
        <v>819</v>
      </c>
      <c r="H59" s="269" t="s">
        <v>857</v>
      </c>
      <c r="I59" s="269" t="s">
        <v>761</v>
      </c>
      <c r="J59" s="276"/>
      <c r="K59" s="8"/>
    </row>
    <row r="60" spans="2:11" ht="26.25" customHeight="1" x14ac:dyDescent="0.2">
      <c r="B60" s="7"/>
      <c r="C60" s="7"/>
      <c r="D60" s="267" t="s">
        <v>858</v>
      </c>
      <c r="E60" s="268" t="s">
        <v>777</v>
      </c>
      <c r="F60" s="268">
        <v>238</v>
      </c>
      <c r="G60" s="268" t="s">
        <v>819</v>
      </c>
      <c r="H60" s="269" t="s">
        <v>823</v>
      </c>
      <c r="I60" s="269" t="s">
        <v>761</v>
      </c>
      <c r="J60" s="276"/>
      <c r="K60" s="8"/>
    </row>
    <row r="61" spans="2:11" ht="15" customHeight="1" x14ac:dyDescent="0.2">
      <c r="B61" s="7"/>
      <c r="C61" s="7"/>
      <c r="D61" s="267" t="s">
        <v>859</v>
      </c>
      <c r="E61" s="268" t="s">
        <v>860</v>
      </c>
      <c r="F61" s="268">
        <v>109</v>
      </c>
      <c r="G61" s="268" t="s">
        <v>819</v>
      </c>
      <c r="H61" s="269" t="s">
        <v>782</v>
      </c>
      <c r="I61" s="269" t="s">
        <v>761</v>
      </c>
      <c r="J61" s="276"/>
      <c r="K61" s="8"/>
    </row>
    <row r="62" spans="2:11" ht="15" customHeight="1" x14ac:dyDescent="0.2">
      <c r="B62" s="7"/>
      <c r="C62" s="7"/>
      <c r="D62" s="267" t="s">
        <v>861</v>
      </c>
      <c r="E62" s="268" t="s">
        <v>862</v>
      </c>
      <c r="F62" s="268">
        <v>477</v>
      </c>
      <c r="G62" s="268" t="s">
        <v>819</v>
      </c>
      <c r="H62" s="269" t="s">
        <v>782</v>
      </c>
      <c r="I62" s="269" t="s">
        <v>761</v>
      </c>
      <c r="J62" s="276"/>
      <c r="K62" s="8"/>
    </row>
    <row r="63" spans="2:11" ht="25.5" customHeight="1" x14ac:dyDescent="0.2">
      <c r="B63" s="7"/>
      <c r="C63" s="7"/>
      <c r="D63" s="267" t="s">
        <v>863</v>
      </c>
      <c r="E63" s="268" t="s">
        <v>864</v>
      </c>
      <c r="F63" s="268">
        <v>159</v>
      </c>
      <c r="G63" s="268" t="s">
        <v>819</v>
      </c>
      <c r="H63" s="269" t="s">
        <v>792</v>
      </c>
      <c r="I63" s="269" t="s">
        <v>761</v>
      </c>
      <c r="J63" s="276"/>
      <c r="K63" s="8"/>
    </row>
    <row r="64" spans="2:11" ht="27.75" customHeight="1" x14ac:dyDescent="0.2">
      <c r="B64" s="7"/>
      <c r="C64" s="7"/>
      <c r="D64" s="267" t="s">
        <v>865</v>
      </c>
      <c r="E64" s="268" t="s">
        <v>866</v>
      </c>
      <c r="F64" s="268">
        <v>42</v>
      </c>
      <c r="G64" s="268" t="s">
        <v>819</v>
      </c>
      <c r="H64" s="269" t="s">
        <v>775</v>
      </c>
      <c r="I64" s="269" t="s">
        <v>761</v>
      </c>
      <c r="J64" s="276"/>
      <c r="K64" s="8"/>
    </row>
    <row r="65" spans="2:11" ht="24.75" customHeight="1" x14ac:dyDescent="0.2">
      <c r="B65" s="7"/>
      <c r="C65" s="7"/>
      <c r="D65" s="267" t="s">
        <v>867</v>
      </c>
      <c r="E65" s="268" t="s">
        <v>868</v>
      </c>
      <c r="F65" s="268">
        <v>321</v>
      </c>
      <c r="G65" s="268" t="s">
        <v>819</v>
      </c>
      <c r="H65" s="269" t="s">
        <v>792</v>
      </c>
      <c r="I65" s="269" t="s">
        <v>761</v>
      </c>
      <c r="J65" s="276"/>
      <c r="K65" s="8"/>
    </row>
    <row r="66" spans="2:11" ht="15" customHeight="1" x14ac:dyDescent="0.2">
      <c r="B66" s="7"/>
      <c r="C66" s="7"/>
      <c r="D66" s="267" t="s">
        <v>869</v>
      </c>
      <c r="E66" s="268" t="s">
        <v>870</v>
      </c>
      <c r="F66" s="268">
        <v>156</v>
      </c>
      <c r="G66" s="268" t="s">
        <v>819</v>
      </c>
      <c r="H66" s="269" t="s">
        <v>782</v>
      </c>
      <c r="I66" s="269" t="s">
        <v>761</v>
      </c>
      <c r="J66" s="276"/>
      <c r="K66" s="8"/>
    </row>
    <row r="67" spans="2:11" ht="27" customHeight="1" x14ac:dyDescent="0.2">
      <c r="B67" s="7"/>
      <c r="C67" s="7"/>
      <c r="D67" s="267" t="s">
        <v>871</v>
      </c>
      <c r="E67" s="268" t="s">
        <v>872</v>
      </c>
      <c r="F67" s="268">
        <v>69</v>
      </c>
      <c r="G67" s="268" t="s">
        <v>819</v>
      </c>
      <c r="H67" s="269" t="s">
        <v>775</v>
      </c>
      <c r="I67" s="269" t="s">
        <v>761</v>
      </c>
      <c r="J67" s="276"/>
      <c r="K67" s="8"/>
    </row>
    <row r="68" spans="2:11" ht="25.5" customHeight="1" x14ac:dyDescent="0.2">
      <c r="B68" s="7"/>
      <c r="C68" s="7"/>
      <c r="D68" s="267" t="s">
        <v>873</v>
      </c>
      <c r="E68" s="268" t="s">
        <v>874</v>
      </c>
      <c r="F68" s="268">
        <v>112</v>
      </c>
      <c r="G68" s="268" t="s">
        <v>819</v>
      </c>
      <c r="H68" s="269" t="s">
        <v>782</v>
      </c>
      <c r="I68" s="269" t="s">
        <v>761</v>
      </c>
      <c r="J68" s="276"/>
      <c r="K68" s="8"/>
    </row>
    <row r="69" spans="2:11" ht="24.75" customHeight="1" x14ac:dyDescent="0.2">
      <c r="B69" s="7"/>
      <c r="C69" s="7"/>
      <c r="D69" s="267" t="s">
        <v>780</v>
      </c>
      <c r="E69" s="268" t="s">
        <v>781</v>
      </c>
      <c r="F69" s="268">
        <v>433</v>
      </c>
      <c r="G69" s="268" t="s">
        <v>819</v>
      </c>
      <c r="H69" s="269" t="s">
        <v>775</v>
      </c>
      <c r="I69" s="269" t="s">
        <v>761</v>
      </c>
      <c r="J69" s="276"/>
      <c r="K69" s="8"/>
    </row>
    <row r="70" spans="2:11" ht="27" customHeight="1" x14ac:dyDescent="0.2">
      <c r="B70" s="7"/>
      <c r="C70" s="7"/>
      <c r="D70" s="267" t="s">
        <v>875</v>
      </c>
      <c r="E70" s="268" t="s">
        <v>876</v>
      </c>
      <c r="F70" s="268">
        <v>582</v>
      </c>
      <c r="G70" s="268" t="s">
        <v>819</v>
      </c>
      <c r="H70" s="269" t="s">
        <v>792</v>
      </c>
      <c r="I70" s="269" t="s">
        <v>761</v>
      </c>
      <c r="J70" s="276"/>
      <c r="K70" s="8"/>
    </row>
    <row r="71" spans="2:11" ht="27" customHeight="1" x14ac:dyDescent="0.2">
      <c r="B71" s="7"/>
      <c r="C71" s="7"/>
      <c r="D71" s="267" t="s">
        <v>783</v>
      </c>
      <c r="E71" s="268" t="s">
        <v>784</v>
      </c>
      <c r="F71" s="268">
        <v>142</v>
      </c>
      <c r="G71" s="268" t="s">
        <v>819</v>
      </c>
      <c r="H71" s="269" t="s">
        <v>782</v>
      </c>
      <c r="I71" s="269" t="s">
        <v>761</v>
      </c>
      <c r="J71" s="276"/>
      <c r="K71" s="8"/>
    </row>
    <row r="72" spans="2:11" ht="27.75" customHeight="1" x14ac:dyDescent="0.2">
      <c r="B72" s="7"/>
      <c r="C72" s="7"/>
      <c r="D72" s="267" t="s">
        <v>877</v>
      </c>
      <c r="E72" s="268" t="s">
        <v>878</v>
      </c>
      <c r="F72" s="268">
        <v>160</v>
      </c>
      <c r="G72" s="268" t="s">
        <v>819</v>
      </c>
      <c r="H72" s="269" t="s">
        <v>775</v>
      </c>
      <c r="I72" s="269" t="s">
        <v>761</v>
      </c>
      <c r="J72" s="276"/>
      <c r="K72" s="8"/>
    </row>
    <row r="73" spans="2:11" ht="28.5" customHeight="1" x14ac:dyDescent="0.2">
      <c r="B73" s="7"/>
      <c r="C73" s="7"/>
      <c r="D73" s="267" t="s">
        <v>879</v>
      </c>
      <c r="E73" s="268" t="s">
        <v>880</v>
      </c>
      <c r="F73" s="268">
        <v>89</v>
      </c>
      <c r="G73" s="268" t="s">
        <v>819</v>
      </c>
      <c r="H73" s="269" t="s">
        <v>782</v>
      </c>
      <c r="I73" s="269" t="s">
        <v>761</v>
      </c>
      <c r="J73" s="276"/>
      <c r="K73" s="8"/>
    </row>
    <row r="74" spans="2:11" ht="29.25" customHeight="1" x14ac:dyDescent="0.2">
      <c r="B74" s="7"/>
      <c r="C74" s="7"/>
      <c r="D74" s="267" t="s">
        <v>881</v>
      </c>
      <c r="E74" s="268" t="s">
        <v>882</v>
      </c>
      <c r="F74" s="268">
        <v>112</v>
      </c>
      <c r="G74" s="268" t="s">
        <v>819</v>
      </c>
      <c r="H74" s="269" t="s">
        <v>782</v>
      </c>
      <c r="I74" s="269" t="s">
        <v>761</v>
      </c>
      <c r="J74" s="276"/>
      <c r="K74" s="8"/>
    </row>
    <row r="75" spans="2:11" ht="29.25" customHeight="1" x14ac:dyDescent="0.2">
      <c r="B75" s="7"/>
      <c r="C75" s="7"/>
      <c r="D75" s="267" t="s">
        <v>883</v>
      </c>
      <c r="E75" s="268" t="s">
        <v>884</v>
      </c>
      <c r="F75" s="268">
        <v>86</v>
      </c>
      <c r="G75" s="268" t="s">
        <v>819</v>
      </c>
      <c r="H75" s="269" t="s">
        <v>792</v>
      </c>
      <c r="I75" s="269" t="s">
        <v>761</v>
      </c>
      <c r="J75" s="276"/>
      <c r="K75" s="8"/>
    </row>
    <row r="76" spans="2:11" ht="29.25" customHeight="1" x14ac:dyDescent="0.2">
      <c r="B76" s="7"/>
      <c r="C76" s="7"/>
      <c r="D76" s="267" t="s">
        <v>885</v>
      </c>
      <c r="E76" s="268" t="s">
        <v>886</v>
      </c>
      <c r="F76" s="268">
        <v>76</v>
      </c>
      <c r="G76" s="268" t="s">
        <v>819</v>
      </c>
      <c r="H76" s="269" t="s">
        <v>775</v>
      </c>
      <c r="I76" s="269" t="s">
        <v>761</v>
      </c>
      <c r="J76" s="276"/>
      <c r="K76" s="8"/>
    </row>
    <row r="77" spans="2:11" ht="26.25" customHeight="1" x14ac:dyDescent="0.2">
      <c r="B77" s="7"/>
      <c r="C77" s="7"/>
      <c r="D77" s="267" t="s">
        <v>887</v>
      </c>
      <c r="E77" s="268" t="s">
        <v>888</v>
      </c>
      <c r="F77" s="268">
        <v>63</v>
      </c>
      <c r="G77" s="268" t="s">
        <v>819</v>
      </c>
      <c r="H77" s="269" t="s">
        <v>775</v>
      </c>
      <c r="I77" s="269" t="s">
        <v>761</v>
      </c>
      <c r="J77" s="276"/>
      <c r="K77" s="8"/>
    </row>
    <row r="78" spans="2:11" ht="27" customHeight="1" x14ac:dyDescent="0.2">
      <c r="B78" s="7"/>
      <c r="C78" s="7"/>
      <c r="D78" s="264" t="s">
        <v>889</v>
      </c>
      <c r="E78" s="265" t="s">
        <v>890</v>
      </c>
      <c r="F78" s="265">
        <v>158</v>
      </c>
      <c r="G78" s="265" t="s">
        <v>819</v>
      </c>
      <c r="H78" s="266" t="s">
        <v>782</v>
      </c>
      <c r="I78" s="266" t="s">
        <v>761</v>
      </c>
      <c r="J78" s="275"/>
      <c r="K78" s="8"/>
    </row>
    <row r="79" spans="2:11" ht="6" customHeight="1" thickBot="1" x14ac:dyDescent="0.25">
      <c r="B79" s="7"/>
      <c r="C79" s="34"/>
      <c r="D79" s="35"/>
      <c r="E79" s="35"/>
      <c r="F79" s="35"/>
      <c r="G79" s="35"/>
      <c r="H79" s="35"/>
      <c r="I79" s="35"/>
      <c r="J79" s="36"/>
      <c r="K79" s="8"/>
    </row>
    <row r="80" spans="2:11" ht="6.75" customHeight="1" x14ac:dyDescent="0.2">
      <c r="B80" s="7"/>
      <c r="C80" s="19"/>
      <c r="D80" s="19"/>
      <c r="E80" s="19"/>
      <c r="F80" s="19"/>
      <c r="G80" s="19"/>
      <c r="H80" s="19"/>
      <c r="I80" s="19"/>
      <c r="J80" s="19"/>
      <c r="K80" s="8"/>
    </row>
    <row r="81" spans="2:12" ht="3.75" customHeight="1" thickBot="1" x14ac:dyDescent="0.25">
      <c r="B81" s="7"/>
      <c r="C81" s="19"/>
      <c r="D81" s="19"/>
      <c r="E81" s="19"/>
      <c r="F81" s="19"/>
      <c r="G81" s="19"/>
      <c r="H81" s="19"/>
      <c r="I81" s="19"/>
      <c r="J81" s="19"/>
      <c r="K81" s="8"/>
    </row>
    <row r="82" spans="2:12" ht="15" customHeight="1" x14ac:dyDescent="0.2">
      <c r="B82" s="7"/>
      <c r="C82" s="20"/>
      <c r="D82" s="21" t="s">
        <v>460</v>
      </c>
      <c r="E82" s="22"/>
      <c r="F82" s="22"/>
      <c r="G82" s="22"/>
      <c r="H82" s="22"/>
      <c r="I82" s="22"/>
      <c r="J82" s="23"/>
      <c r="K82" s="8"/>
    </row>
    <row r="83" spans="2:12" ht="4.5" customHeight="1" thickBot="1" x14ac:dyDescent="0.25">
      <c r="B83" s="7"/>
      <c r="C83" s="7"/>
      <c r="D83" s="11"/>
      <c r="E83" s="19"/>
      <c r="F83" s="19"/>
      <c r="G83" s="19"/>
      <c r="H83" s="19"/>
      <c r="I83" s="19"/>
      <c r="J83" s="8"/>
      <c r="K83" s="8"/>
    </row>
    <row r="84" spans="2:12" ht="13.5" customHeight="1" x14ac:dyDescent="0.2">
      <c r="B84" s="7"/>
      <c r="C84" s="7"/>
      <c r="D84" s="408" t="s">
        <v>454</v>
      </c>
      <c r="E84" s="409"/>
      <c r="F84" s="410"/>
      <c r="G84" s="411" t="s">
        <v>455</v>
      </c>
      <c r="H84" s="411" t="s">
        <v>456</v>
      </c>
      <c r="I84" s="417" t="s">
        <v>457</v>
      </c>
      <c r="J84" s="418"/>
      <c r="K84" s="8"/>
    </row>
    <row r="85" spans="2:12" ht="15" customHeight="1" x14ac:dyDescent="0.2">
      <c r="B85" s="7"/>
      <c r="C85" s="7"/>
      <c r="D85" s="24" t="s">
        <v>458</v>
      </c>
      <c r="E85" s="421" t="s">
        <v>459</v>
      </c>
      <c r="F85" s="422"/>
      <c r="G85" s="412"/>
      <c r="H85" s="412"/>
      <c r="I85" s="419"/>
      <c r="J85" s="420"/>
      <c r="K85" s="8"/>
    </row>
    <row r="86" spans="2:12" ht="27" customHeight="1" x14ac:dyDescent="0.2">
      <c r="B86" s="7"/>
      <c r="C86" s="7"/>
      <c r="D86" s="273" t="s">
        <v>891</v>
      </c>
      <c r="E86" s="443" t="s">
        <v>899</v>
      </c>
      <c r="F86" s="444"/>
      <c r="G86" s="282" t="s">
        <v>907</v>
      </c>
      <c r="H86" s="282" t="s">
        <v>908</v>
      </c>
      <c r="I86" s="402"/>
      <c r="J86" s="403"/>
      <c r="K86" s="8"/>
    </row>
    <row r="87" spans="2:12" ht="24.75" customHeight="1" x14ac:dyDescent="0.2">
      <c r="B87" s="7"/>
      <c r="C87" s="7"/>
      <c r="D87" s="273" t="s">
        <v>892</v>
      </c>
      <c r="E87" s="443" t="s">
        <v>900</v>
      </c>
      <c r="F87" s="444"/>
      <c r="G87" s="282" t="s">
        <v>909</v>
      </c>
      <c r="H87" s="282" t="s">
        <v>908</v>
      </c>
      <c r="I87" s="402"/>
      <c r="J87" s="403"/>
      <c r="K87" s="8"/>
    </row>
    <row r="88" spans="2:12" ht="26.25" customHeight="1" x14ac:dyDescent="0.2">
      <c r="B88" s="7"/>
      <c r="C88" s="7"/>
      <c r="D88" s="273" t="s">
        <v>893</v>
      </c>
      <c r="E88" s="443" t="s">
        <v>901</v>
      </c>
      <c r="F88" s="444"/>
      <c r="G88" s="282" t="s">
        <v>910</v>
      </c>
      <c r="H88" s="282" t="s">
        <v>908</v>
      </c>
      <c r="I88" s="402"/>
      <c r="J88" s="403"/>
      <c r="K88" s="8"/>
    </row>
    <row r="89" spans="2:12" ht="27.75" customHeight="1" x14ac:dyDescent="0.2">
      <c r="B89" s="7"/>
      <c r="C89" s="7"/>
      <c r="D89" s="273" t="s">
        <v>894</v>
      </c>
      <c r="E89" s="443" t="s">
        <v>902</v>
      </c>
      <c r="F89" s="444"/>
      <c r="G89" s="282" t="s">
        <v>911</v>
      </c>
      <c r="H89" s="282" t="s">
        <v>912</v>
      </c>
      <c r="I89" s="402"/>
      <c r="J89" s="403"/>
      <c r="K89" s="8"/>
    </row>
    <row r="90" spans="2:12" ht="27" customHeight="1" x14ac:dyDescent="0.2">
      <c r="B90" s="7"/>
      <c r="C90" s="7"/>
      <c r="D90" s="273" t="s">
        <v>895</v>
      </c>
      <c r="E90" s="443" t="s">
        <v>903</v>
      </c>
      <c r="F90" s="444"/>
      <c r="G90" s="282" t="s">
        <v>913</v>
      </c>
      <c r="H90" s="282" t="s">
        <v>908</v>
      </c>
      <c r="I90" s="402"/>
      <c r="J90" s="403"/>
      <c r="K90" s="8"/>
    </row>
    <row r="91" spans="2:12" ht="27" customHeight="1" x14ac:dyDescent="0.2">
      <c r="B91" s="7"/>
      <c r="C91" s="7"/>
      <c r="D91" s="273" t="s">
        <v>896</v>
      </c>
      <c r="E91" s="443" t="s">
        <v>904</v>
      </c>
      <c r="F91" s="444"/>
      <c r="G91" s="282" t="s">
        <v>913</v>
      </c>
      <c r="H91" s="282" t="s">
        <v>908</v>
      </c>
      <c r="I91" s="402"/>
      <c r="J91" s="403"/>
      <c r="K91" s="8"/>
    </row>
    <row r="92" spans="2:12" ht="26.25" customHeight="1" x14ac:dyDescent="0.2">
      <c r="B92" s="7"/>
      <c r="C92" s="7"/>
      <c r="D92" s="273" t="s">
        <v>897</v>
      </c>
      <c r="E92" s="443" t="s">
        <v>905</v>
      </c>
      <c r="F92" s="444"/>
      <c r="G92" s="282" t="s">
        <v>909</v>
      </c>
      <c r="H92" s="282" t="s">
        <v>908</v>
      </c>
      <c r="I92" s="402"/>
      <c r="J92" s="403"/>
      <c r="K92" s="8"/>
    </row>
    <row r="93" spans="2:12" ht="27" customHeight="1" x14ac:dyDescent="0.2">
      <c r="B93" s="7"/>
      <c r="C93" s="7"/>
      <c r="D93" s="273" t="s">
        <v>898</v>
      </c>
      <c r="E93" s="443" t="s">
        <v>906</v>
      </c>
      <c r="F93" s="444"/>
      <c r="G93" s="282" t="s">
        <v>914</v>
      </c>
      <c r="H93" s="282" t="s">
        <v>908</v>
      </c>
      <c r="I93" s="402"/>
      <c r="J93" s="403"/>
      <c r="K93" s="8"/>
    </row>
    <row r="94" spans="2:12" ht="4.5" customHeight="1" thickBot="1" x14ac:dyDescent="0.25">
      <c r="B94" s="7"/>
      <c r="C94" s="34"/>
      <c r="D94" s="35"/>
      <c r="E94" s="37"/>
      <c r="F94" s="37"/>
      <c r="G94" s="37"/>
      <c r="H94" s="37"/>
      <c r="I94" s="37"/>
      <c r="J94" s="38"/>
      <c r="K94" s="8"/>
    </row>
    <row r="95" spans="2:12" ht="11.25" customHeight="1" thickBot="1" x14ac:dyDescent="0.25">
      <c r="B95" s="7"/>
      <c r="C95" s="19"/>
      <c r="D95" s="19"/>
      <c r="E95" s="19"/>
      <c r="F95" s="19"/>
      <c r="G95" s="19"/>
      <c r="H95" s="19"/>
      <c r="I95" s="19"/>
      <c r="J95" s="19"/>
      <c r="K95" s="8"/>
      <c r="L95" s="19"/>
    </row>
    <row r="96" spans="2:12" ht="15" customHeight="1" x14ac:dyDescent="0.2">
      <c r="B96" s="7"/>
      <c r="C96" s="2"/>
      <c r="D96" s="39" t="s">
        <v>461</v>
      </c>
      <c r="E96" s="4"/>
      <c r="F96" s="4"/>
      <c r="G96" s="4"/>
      <c r="H96" s="4"/>
      <c r="I96" s="4"/>
      <c r="J96" s="5"/>
      <c r="K96" s="40"/>
      <c r="L96" s="19"/>
    </row>
    <row r="97" spans="2:12" ht="6.75" customHeight="1" thickBot="1" x14ac:dyDescent="0.25">
      <c r="B97" s="7"/>
      <c r="C97" s="41"/>
      <c r="D97" s="42"/>
      <c r="E97" s="42"/>
      <c r="F97" s="42"/>
      <c r="G97" s="42"/>
      <c r="H97" s="42"/>
      <c r="I97" s="42"/>
      <c r="J97" s="40"/>
      <c r="K97" s="40"/>
      <c r="L97" s="19"/>
    </row>
    <row r="98" spans="2:12" s="12" customFormat="1" ht="16.5" customHeight="1" x14ac:dyDescent="0.2">
      <c r="B98" s="10"/>
      <c r="C98" s="43"/>
      <c r="D98" s="433" t="s">
        <v>454</v>
      </c>
      <c r="E98" s="434"/>
      <c r="F98" s="411" t="s">
        <v>455</v>
      </c>
      <c r="G98" s="411" t="s">
        <v>456</v>
      </c>
      <c r="H98" s="411" t="s">
        <v>457</v>
      </c>
      <c r="I98" s="411"/>
      <c r="J98" s="435"/>
      <c r="K98" s="15"/>
    </row>
    <row r="99" spans="2:12" s="12" customFormat="1" ht="17.25" customHeight="1" x14ac:dyDescent="0.2">
      <c r="B99" s="10"/>
      <c r="C99" s="43"/>
      <c r="D99" s="24" t="s">
        <v>458</v>
      </c>
      <c r="E99" s="44" t="s">
        <v>459</v>
      </c>
      <c r="F99" s="412"/>
      <c r="G99" s="412"/>
      <c r="H99" s="45" t="s">
        <v>462</v>
      </c>
      <c r="I99" s="45" t="s">
        <v>463</v>
      </c>
      <c r="J99" s="46" t="s">
        <v>464</v>
      </c>
      <c r="K99" s="15"/>
    </row>
    <row r="100" spans="2:12" ht="14.25" customHeight="1" x14ac:dyDescent="0.2">
      <c r="B100" s="7"/>
      <c r="C100" s="41"/>
      <c r="D100" s="47"/>
      <c r="E100" s="48"/>
      <c r="F100" s="49"/>
      <c r="G100" s="50"/>
      <c r="H100" s="51"/>
      <c r="I100" s="52"/>
      <c r="J100" s="53"/>
      <c r="K100" s="8"/>
    </row>
    <row r="101" spans="2:12" ht="7.5" customHeight="1" thickBot="1" x14ac:dyDescent="0.25">
      <c r="B101" s="7"/>
      <c r="C101" s="42"/>
      <c r="D101" s="60"/>
      <c r="E101" s="61"/>
      <c r="F101" s="62"/>
      <c r="G101" s="63"/>
      <c r="H101" s="63"/>
      <c r="I101" s="63"/>
      <c r="J101" s="63"/>
      <c r="K101" s="40"/>
      <c r="L101" s="19"/>
    </row>
    <row r="102" spans="2:12" ht="15" customHeight="1" x14ac:dyDescent="0.2">
      <c r="B102" s="7"/>
      <c r="C102" s="2"/>
      <c r="D102" s="39" t="s">
        <v>465</v>
      </c>
      <c r="E102" s="4"/>
      <c r="F102" s="4"/>
      <c r="G102" s="4"/>
      <c r="H102" s="4"/>
      <c r="I102" s="4"/>
      <c r="J102" s="5"/>
      <c r="K102" s="40"/>
      <c r="L102" s="19"/>
    </row>
    <row r="103" spans="2:12" ht="5.25" customHeight="1" thickBot="1" x14ac:dyDescent="0.25">
      <c r="B103" s="7"/>
      <c r="C103" s="41"/>
      <c r="D103" s="42"/>
      <c r="E103" s="42"/>
      <c r="F103" s="42"/>
      <c r="G103" s="42"/>
      <c r="H103" s="42"/>
      <c r="I103" s="42"/>
      <c r="J103" s="40"/>
      <c r="K103" s="40"/>
      <c r="L103" s="19"/>
    </row>
    <row r="104" spans="2:12" s="12" customFormat="1" ht="15" customHeight="1" x14ac:dyDescent="0.2">
      <c r="B104" s="10"/>
      <c r="C104" s="43"/>
      <c r="D104" s="433" t="s">
        <v>454</v>
      </c>
      <c r="E104" s="434"/>
      <c r="F104" s="411" t="s">
        <v>455</v>
      </c>
      <c r="G104" s="411" t="s">
        <v>456</v>
      </c>
      <c r="H104" s="411" t="s">
        <v>457</v>
      </c>
      <c r="I104" s="411"/>
      <c r="J104" s="435"/>
      <c r="K104" s="15"/>
    </row>
    <row r="105" spans="2:12" s="12" customFormat="1" ht="23.25" customHeight="1" x14ac:dyDescent="0.2">
      <c r="B105" s="10"/>
      <c r="C105" s="43"/>
      <c r="D105" s="24" t="s">
        <v>458</v>
      </c>
      <c r="E105" s="44" t="s">
        <v>459</v>
      </c>
      <c r="F105" s="412"/>
      <c r="G105" s="412"/>
      <c r="H105" s="45" t="s">
        <v>462</v>
      </c>
      <c r="I105" s="45" t="s">
        <v>463</v>
      </c>
      <c r="J105" s="46" t="s">
        <v>464</v>
      </c>
      <c r="K105" s="15"/>
    </row>
    <row r="106" spans="2:12" ht="11.25" customHeight="1" x14ac:dyDescent="0.2">
      <c r="B106" s="7"/>
      <c r="C106" s="41"/>
      <c r="D106" s="47"/>
      <c r="E106" s="48"/>
      <c r="F106" s="49"/>
      <c r="G106" s="54"/>
      <c r="H106" s="64"/>
      <c r="I106" s="64"/>
      <c r="J106" s="53"/>
      <c r="K106" s="8"/>
    </row>
    <row r="107" spans="2:12" ht="7.5" customHeight="1" thickBot="1" x14ac:dyDescent="0.25">
      <c r="B107" s="7"/>
      <c r="C107" s="41"/>
      <c r="D107" s="56"/>
      <c r="E107" s="180"/>
      <c r="F107" s="180"/>
      <c r="G107" s="180"/>
      <c r="H107" s="180"/>
      <c r="I107" s="180"/>
      <c r="J107" s="65"/>
      <c r="K107" s="40"/>
      <c r="L107" s="19"/>
    </row>
    <row r="108" spans="2:12" ht="10.5" customHeight="1" thickBot="1" x14ac:dyDescent="0.25">
      <c r="B108" s="7"/>
      <c r="C108" s="66"/>
      <c r="D108" s="66"/>
      <c r="E108" s="66"/>
      <c r="F108" s="66"/>
      <c r="G108" s="66"/>
      <c r="H108" s="66"/>
      <c r="I108" s="66"/>
      <c r="J108" s="66"/>
      <c r="K108" s="40"/>
      <c r="L108" s="19"/>
    </row>
    <row r="109" spans="2:12" s="75" customFormat="1" ht="38.25" x14ac:dyDescent="0.25">
      <c r="B109" s="67"/>
      <c r="C109" s="68"/>
      <c r="D109" s="69" t="s">
        <v>466</v>
      </c>
      <c r="E109" s="70"/>
      <c r="F109" s="70"/>
      <c r="G109" s="71"/>
      <c r="H109" s="72" t="s">
        <v>467</v>
      </c>
      <c r="I109" s="72" t="s">
        <v>468</v>
      </c>
      <c r="J109" s="73" t="s">
        <v>469</v>
      </c>
      <c r="K109" s="74"/>
    </row>
    <row r="110" spans="2:12" s="75" customFormat="1" x14ac:dyDescent="0.25">
      <c r="B110" s="67"/>
      <c r="C110" s="67"/>
      <c r="D110" s="76" t="s">
        <v>470</v>
      </c>
      <c r="E110" s="77"/>
      <c r="F110" s="77"/>
      <c r="G110" s="77"/>
      <c r="H110" s="78"/>
      <c r="I110" s="78"/>
      <c r="J110" s="79">
        <v>0</v>
      </c>
      <c r="K110" s="74"/>
    </row>
    <row r="111" spans="2:12" s="75" customFormat="1" x14ac:dyDescent="0.25">
      <c r="B111" s="67"/>
      <c r="C111" s="67"/>
      <c r="D111" s="76" t="s">
        <v>471</v>
      </c>
      <c r="E111" s="77"/>
      <c r="F111" s="77"/>
      <c r="G111" s="77"/>
      <c r="H111" s="78"/>
      <c r="I111" s="78"/>
      <c r="J111" s="79">
        <v>0</v>
      </c>
      <c r="K111" s="74"/>
    </row>
    <row r="112" spans="2:12" s="75" customFormat="1" ht="17.25" customHeight="1" x14ac:dyDescent="0.25">
      <c r="B112" s="67"/>
      <c r="C112" s="67"/>
      <c r="D112" s="80" t="s">
        <v>472</v>
      </c>
      <c r="E112" s="81"/>
      <c r="F112" s="81"/>
      <c r="G112" s="81"/>
      <c r="H112" s="78"/>
      <c r="I112" s="78"/>
      <c r="J112" s="79">
        <v>338692.6</v>
      </c>
      <c r="K112" s="74"/>
    </row>
    <row r="113" spans="2:12" s="75" customFormat="1" ht="17.25" customHeight="1" x14ac:dyDescent="0.25">
      <c r="B113" s="67"/>
      <c r="C113" s="67"/>
      <c r="D113" s="76" t="s">
        <v>473</v>
      </c>
      <c r="E113" s="77"/>
      <c r="F113" s="77"/>
      <c r="G113" s="77"/>
      <c r="H113" s="78"/>
      <c r="I113" s="78"/>
      <c r="J113" s="79">
        <v>0</v>
      </c>
      <c r="K113" s="74"/>
    </row>
    <row r="114" spans="2:12" s="75" customFormat="1" ht="17.25" customHeight="1" x14ac:dyDescent="0.25">
      <c r="B114" s="67"/>
      <c r="C114" s="67"/>
      <c r="D114" s="76" t="s">
        <v>474</v>
      </c>
      <c r="E114" s="77"/>
      <c r="F114" s="77"/>
      <c r="G114" s="77"/>
      <c r="H114" s="78"/>
      <c r="I114" s="78"/>
      <c r="J114" s="79">
        <v>110711</v>
      </c>
      <c r="K114" s="74"/>
    </row>
    <row r="115" spans="2:12" s="75" customFormat="1" ht="17.25" customHeight="1" x14ac:dyDescent="0.25">
      <c r="B115" s="67"/>
      <c r="C115" s="67"/>
      <c r="D115" s="80" t="s">
        <v>475</v>
      </c>
      <c r="E115" s="81"/>
      <c r="F115" s="81"/>
      <c r="G115" s="81"/>
      <c r="H115" s="78"/>
      <c r="I115" s="78"/>
      <c r="J115" s="79">
        <v>0</v>
      </c>
      <c r="K115" s="74"/>
    </row>
    <row r="116" spans="2:12" s="75" customFormat="1" ht="17.25" customHeight="1" x14ac:dyDescent="0.25">
      <c r="B116" s="67"/>
      <c r="C116" s="67"/>
      <c r="D116" s="80" t="s">
        <v>476</v>
      </c>
      <c r="E116" s="81"/>
      <c r="F116" s="81"/>
      <c r="G116" s="81"/>
      <c r="H116" s="78"/>
      <c r="I116" s="78"/>
      <c r="J116" s="79">
        <v>150000</v>
      </c>
      <c r="K116" s="74"/>
    </row>
    <row r="117" spans="2:12" s="75" customFormat="1" ht="17.25" customHeight="1" x14ac:dyDescent="0.25">
      <c r="B117" s="67"/>
      <c r="C117" s="67"/>
      <c r="D117" s="80" t="s">
        <v>477</v>
      </c>
      <c r="E117" s="81"/>
      <c r="F117" s="81"/>
      <c r="G117" s="81"/>
      <c r="H117" s="78"/>
      <c r="I117" s="78"/>
      <c r="J117" s="79">
        <v>0</v>
      </c>
      <c r="K117" s="74"/>
    </row>
    <row r="118" spans="2:12" s="75" customFormat="1" ht="17.25" customHeight="1" x14ac:dyDescent="0.25">
      <c r="B118" s="67"/>
      <c r="C118" s="67"/>
      <c r="D118" s="80" t="s">
        <v>478</v>
      </c>
      <c r="E118" s="81"/>
      <c r="F118" s="81"/>
      <c r="G118" s="81"/>
      <c r="H118" s="78"/>
      <c r="I118" s="78"/>
      <c r="J118" s="79">
        <v>80000</v>
      </c>
      <c r="K118" s="74"/>
    </row>
    <row r="119" spans="2:12" s="75" customFormat="1" ht="17.25" customHeight="1" x14ac:dyDescent="0.25">
      <c r="B119" s="67"/>
      <c r="C119" s="67"/>
      <c r="D119" s="80" t="s">
        <v>479</v>
      </c>
      <c r="E119" s="81"/>
      <c r="F119" s="81"/>
      <c r="G119" s="81"/>
      <c r="H119" s="82"/>
      <c r="I119" s="78"/>
      <c r="J119" s="79">
        <v>0</v>
      </c>
      <c r="K119" s="74"/>
    </row>
    <row r="120" spans="2:12" s="75" customFormat="1" ht="17.25" customHeight="1" x14ac:dyDescent="0.25">
      <c r="B120" s="67"/>
      <c r="C120" s="67"/>
      <c r="D120" s="80" t="s">
        <v>480</v>
      </c>
      <c r="E120" s="81"/>
      <c r="F120" s="81"/>
      <c r="G120" s="81"/>
      <c r="H120" s="82"/>
      <c r="I120" s="78"/>
      <c r="J120" s="79">
        <v>0</v>
      </c>
      <c r="K120" s="74"/>
    </row>
    <row r="121" spans="2:12" s="75" customFormat="1" ht="17.25" customHeight="1" x14ac:dyDescent="0.25">
      <c r="B121" s="67"/>
      <c r="C121" s="67"/>
      <c r="D121" s="83" t="s">
        <v>2</v>
      </c>
      <c r="E121" s="18"/>
      <c r="F121" s="18"/>
      <c r="G121" s="18"/>
      <c r="H121" s="84">
        <f>SUM(H110:H120)</f>
        <v>0</v>
      </c>
      <c r="I121" s="84">
        <f>SUM(I110:I120)</f>
        <v>0</v>
      </c>
      <c r="J121" s="181">
        <f>SUM(J110:J120)</f>
        <v>679403.6</v>
      </c>
      <c r="K121" s="182"/>
    </row>
    <row r="122" spans="2:12" s="75" customFormat="1" ht="15" customHeight="1" thickBot="1" x14ac:dyDescent="0.3">
      <c r="B122" s="67"/>
      <c r="C122" s="85"/>
      <c r="D122" s="86" t="s">
        <v>481</v>
      </c>
      <c r="E122" s="87"/>
      <c r="F122" s="87"/>
      <c r="G122" s="87"/>
      <c r="H122" s="88"/>
      <c r="I122" s="88"/>
      <c r="J122" s="89"/>
      <c r="K122" s="74"/>
    </row>
    <row r="123" spans="2:12" ht="9.75" customHeight="1" thickBot="1" x14ac:dyDescent="0.25">
      <c r="B123" s="7"/>
      <c r="C123" s="19"/>
      <c r="D123" s="19"/>
      <c r="E123" s="19"/>
      <c r="F123" s="19"/>
      <c r="G123" s="19"/>
      <c r="H123" s="19"/>
      <c r="I123" s="19"/>
      <c r="J123" s="19"/>
      <c r="K123" s="8"/>
      <c r="L123" s="19"/>
    </row>
    <row r="124" spans="2:12" s="95" customFormat="1" x14ac:dyDescent="0.2">
      <c r="B124" s="43"/>
      <c r="C124" s="90"/>
      <c r="D124" s="39" t="s">
        <v>482</v>
      </c>
      <c r="E124" s="91"/>
      <c r="F124" s="91"/>
      <c r="G124" s="39"/>
      <c r="H124" s="39"/>
      <c r="I124" s="39"/>
      <c r="J124" s="92"/>
      <c r="K124" s="93"/>
      <c r="L124" s="94"/>
    </row>
    <row r="125" spans="2:12" s="100" customFormat="1" ht="17.25" customHeight="1" x14ac:dyDescent="0.2">
      <c r="B125" s="96"/>
      <c r="C125" s="96"/>
      <c r="D125" s="97"/>
      <c r="E125" s="98"/>
      <c r="F125" s="98"/>
      <c r="G125" s="98"/>
      <c r="H125" s="98"/>
      <c r="I125" s="98"/>
      <c r="J125" s="183" t="s">
        <v>457</v>
      </c>
      <c r="K125" s="184"/>
      <c r="L125" s="97"/>
    </row>
    <row r="126" spans="2:12" s="100" customFormat="1" ht="17.25" customHeight="1" x14ac:dyDescent="0.25">
      <c r="B126" s="96"/>
      <c r="C126" s="96"/>
      <c r="D126" s="101" t="s">
        <v>483</v>
      </c>
      <c r="E126" s="102"/>
      <c r="F126" s="102"/>
      <c r="G126" s="102"/>
      <c r="H126" s="102"/>
      <c r="I126" s="103"/>
      <c r="J126" s="79"/>
      <c r="K126" s="99"/>
      <c r="L126" s="97"/>
    </row>
    <row r="127" spans="2:12" s="100" customFormat="1" ht="17.25" customHeight="1" x14ac:dyDescent="0.25">
      <c r="B127" s="96"/>
      <c r="C127" s="96"/>
      <c r="D127" s="104" t="s">
        <v>484</v>
      </c>
      <c r="E127" s="102"/>
      <c r="F127" s="102"/>
      <c r="G127" s="102"/>
      <c r="H127" s="102"/>
      <c r="I127" s="102"/>
      <c r="J127" s="79"/>
      <c r="K127" s="99"/>
      <c r="L127" s="97"/>
    </row>
    <row r="128" spans="2:12" s="100" customFormat="1" ht="14.25" customHeight="1" x14ac:dyDescent="0.25">
      <c r="B128" s="96"/>
      <c r="C128" s="96"/>
      <c r="D128" s="105" t="s">
        <v>2</v>
      </c>
      <c r="E128" s="102"/>
      <c r="F128" s="102"/>
      <c r="G128" s="102"/>
      <c r="H128" s="102"/>
      <c r="I128" s="102"/>
      <c r="J128" s="79">
        <f>J126+J127</f>
        <v>0</v>
      </c>
      <c r="K128" s="99"/>
      <c r="L128" s="97"/>
    </row>
    <row r="129" spans="2:12" s="100" customFormat="1" ht="14.25" customHeight="1" thickBot="1" x14ac:dyDescent="0.25">
      <c r="B129" s="96"/>
      <c r="C129" s="106"/>
      <c r="D129" s="86" t="s">
        <v>612</v>
      </c>
      <c r="E129" s="86"/>
      <c r="F129" s="107"/>
      <c r="G129" s="107"/>
      <c r="H129" s="88"/>
      <c r="I129" s="88"/>
      <c r="J129" s="108"/>
      <c r="K129" s="99"/>
    </row>
    <row r="130" spans="2:12" s="6" customFormat="1" ht="9" customHeight="1" thickBot="1" x14ac:dyDescent="0.25">
      <c r="B130" s="41"/>
      <c r="C130" s="42"/>
      <c r="D130" s="42"/>
      <c r="E130" s="42"/>
      <c r="F130" s="42"/>
      <c r="G130" s="42"/>
      <c r="H130" s="42"/>
      <c r="I130" s="42"/>
      <c r="J130" s="42"/>
      <c r="K130" s="40"/>
      <c r="L130" s="42"/>
    </row>
    <row r="131" spans="2:12" s="6" customFormat="1" ht="15" customHeight="1" x14ac:dyDescent="0.2">
      <c r="B131" s="41"/>
      <c r="C131" s="2"/>
      <c r="D131" s="21" t="s">
        <v>485</v>
      </c>
      <c r="E131" s="4"/>
      <c r="F131" s="4"/>
      <c r="G131" s="4"/>
      <c r="H131" s="436" t="s">
        <v>457</v>
      </c>
      <c r="I131" s="437"/>
      <c r="J131" s="438"/>
      <c r="K131" s="40"/>
      <c r="L131" s="42"/>
    </row>
    <row r="132" spans="2:12" s="6" customFormat="1" ht="17.25" customHeight="1" x14ac:dyDescent="0.2">
      <c r="B132" s="41"/>
      <c r="C132" s="41"/>
      <c r="D132" s="109" t="s">
        <v>486</v>
      </c>
      <c r="E132" s="110"/>
      <c r="F132" s="109"/>
      <c r="G132" s="111" t="s">
        <v>487</v>
      </c>
      <c r="H132" s="45" t="s">
        <v>462</v>
      </c>
      <c r="I132" s="45" t="s">
        <v>463</v>
      </c>
      <c r="J132" s="46" t="s">
        <v>464</v>
      </c>
      <c r="K132" s="40"/>
      <c r="L132" s="42"/>
    </row>
    <row r="133" spans="2:12" s="118" customFormat="1" ht="17.25" customHeight="1" x14ac:dyDescent="0.2">
      <c r="B133" s="112"/>
      <c r="C133" s="112"/>
      <c r="D133" s="113" t="s">
        <v>488</v>
      </c>
      <c r="E133" s="109"/>
      <c r="F133" s="113"/>
      <c r="G133" s="114">
        <f>COUNT(J17:J78)</f>
        <v>0</v>
      </c>
      <c r="H133" s="84">
        <f>SUM(J17:J78)</f>
        <v>0</v>
      </c>
      <c r="I133" s="115"/>
      <c r="J133" s="116"/>
      <c r="K133" s="117"/>
      <c r="L133" s="14"/>
    </row>
    <row r="134" spans="2:12" s="100" customFormat="1" ht="17.25" customHeight="1" x14ac:dyDescent="0.25">
      <c r="B134" s="96"/>
      <c r="C134" s="96"/>
      <c r="D134" s="113" t="s">
        <v>489</v>
      </c>
      <c r="E134" s="113"/>
      <c r="F134" s="113"/>
      <c r="G134" s="119">
        <f>COUNT(I86:J93)</f>
        <v>0</v>
      </c>
      <c r="H134" s="186">
        <f>SUM(I86:J93)</f>
        <v>0</v>
      </c>
      <c r="I134" s="120"/>
      <c r="J134" s="121"/>
      <c r="K134" s="99"/>
      <c r="L134" s="97"/>
    </row>
    <row r="135" spans="2:12" s="100" customFormat="1" ht="17.25" customHeight="1" x14ac:dyDescent="0.25">
      <c r="B135" s="96"/>
      <c r="C135" s="96"/>
      <c r="D135" s="113" t="s">
        <v>490</v>
      </c>
      <c r="E135" s="113"/>
      <c r="F135" s="113"/>
      <c r="G135" s="119">
        <f>COUNT(J100)</f>
        <v>0</v>
      </c>
      <c r="H135" s="119">
        <f>SUM(J100)</f>
        <v>0</v>
      </c>
      <c r="I135" s="119"/>
      <c r="J135" s="79"/>
      <c r="K135" s="99"/>
      <c r="L135" s="97"/>
    </row>
    <row r="136" spans="2:12" s="100" customFormat="1" ht="17.25" customHeight="1" x14ac:dyDescent="0.25">
      <c r="B136" s="96"/>
      <c r="C136" s="96"/>
      <c r="D136" s="113" t="s">
        <v>491</v>
      </c>
      <c r="E136" s="113"/>
      <c r="F136" s="113"/>
      <c r="G136" s="119">
        <f>COUNT(J106)</f>
        <v>0</v>
      </c>
      <c r="H136" s="119">
        <f>SUM(J106)</f>
        <v>0</v>
      </c>
      <c r="I136" s="119"/>
      <c r="J136" s="79"/>
      <c r="K136" s="99"/>
      <c r="L136" s="97"/>
    </row>
    <row r="137" spans="2:12" s="100" customFormat="1" ht="17.25" customHeight="1" x14ac:dyDescent="0.25">
      <c r="B137" s="96"/>
      <c r="C137" s="96"/>
      <c r="D137" s="122" t="s">
        <v>492</v>
      </c>
      <c r="E137" s="113"/>
      <c r="F137" s="113"/>
      <c r="G137" s="120"/>
      <c r="H137" s="186">
        <f>J128</f>
        <v>0</v>
      </c>
      <c r="I137" s="120"/>
      <c r="J137" s="121"/>
      <c r="K137" s="99"/>
      <c r="L137" s="97"/>
    </row>
    <row r="138" spans="2:12" s="100" customFormat="1" ht="17.25" customHeight="1" x14ac:dyDescent="0.25">
      <c r="B138" s="96"/>
      <c r="C138" s="96"/>
      <c r="D138" s="122" t="s">
        <v>493</v>
      </c>
      <c r="E138" s="113"/>
      <c r="F138" s="113"/>
      <c r="G138" s="120"/>
      <c r="H138" s="120"/>
      <c r="I138" s="186">
        <f>H121</f>
        <v>0</v>
      </c>
      <c r="J138" s="79">
        <f>I121</f>
        <v>0</v>
      </c>
      <c r="K138" s="99"/>
      <c r="L138" s="97"/>
    </row>
    <row r="139" spans="2:12" s="100" customFormat="1" ht="17.25" customHeight="1" x14ac:dyDescent="0.25">
      <c r="B139" s="96"/>
      <c r="C139" s="96"/>
      <c r="D139" s="122" t="s">
        <v>494</v>
      </c>
      <c r="E139" s="113"/>
      <c r="F139" s="113"/>
      <c r="G139" s="119"/>
      <c r="H139" s="120"/>
      <c r="I139" s="120"/>
      <c r="J139" s="79"/>
      <c r="K139" s="99"/>
      <c r="L139" s="97"/>
    </row>
    <row r="140" spans="2:12" s="100" customFormat="1" ht="17.25" customHeight="1" x14ac:dyDescent="0.25">
      <c r="B140" s="96"/>
      <c r="C140" s="96"/>
      <c r="D140" s="123" t="s">
        <v>495</v>
      </c>
      <c r="E140" s="113"/>
      <c r="F140" s="123"/>
      <c r="G140" s="78">
        <f>G139+G136+G135+G134+G133</f>
        <v>0</v>
      </c>
      <c r="H140" s="78">
        <f>SUM(H133:H137)</f>
        <v>0</v>
      </c>
      <c r="I140" s="78">
        <f>I135+I136+I138</f>
        <v>0</v>
      </c>
      <c r="J140" s="79">
        <f>J135+J136+J138+J139</f>
        <v>0</v>
      </c>
      <c r="K140" s="99"/>
      <c r="L140" s="97"/>
    </row>
    <row r="141" spans="2:12" s="100" customFormat="1" ht="17.25" customHeight="1" thickBot="1" x14ac:dyDescent="0.3">
      <c r="B141" s="96"/>
      <c r="C141" s="106"/>
      <c r="D141" s="124" t="s">
        <v>496</v>
      </c>
      <c r="E141" s="125"/>
      <c r="F141" s="124"/>
      <c r="G141" s="126">
        <f>G140</f>
        <v>0</v>
      </c>
      <c r="H141" s="430">
        <f>H140+I140+J140</f>
        <v>0</v>
      </c>
      <c r="I141" s="431"/>
      <c r="J141" s="432"/>
      <c r="K141" s="99"/>
      <c r="L141" s="97"/>
    </row>
    <row r="142" spans="2:12" ht="13.5" thickBot="1" x14ac:dyDescent="0.25">
      <c r="B142" s="34"/>
      <c r="C142" s="35"/>
      <c r="D142" s="35"/>
      <c r="E142" s="35"/>
      <c r="F142" s="35"/>
      <c r="G142" s="35"/>
      <c r="H142" s="35"/>
      <c r="I142" s="35"/>
      <c r="J142" s="35"/>
      <c r="K142" s="36"/>
      <c r="L142" s="19"/>
    </row>
    <row r="143" spans="2:12" ht="12.75" customHeight="1" x14ac:dyDescent="0.2">
      <c r="C143" s="428" t="s">
        <v>615</v>
      </c>
      <c r="D143" s="428"/>
      <c r="E143" s="428"/>
      <c r="F143" s="428"/>
      <c r="G143" s="428"/>
      <c r="H143" s="428"/>
      <c r="I143" s="428"/>
      <c r="J143" s="428"/>
    </row>
    <row r="144" spans="2:12" x14ac:dyDescent="0.2">
      <c r="C144" s="429"/>
      <c r="D144" s="429"/>
      <c r="E144" s="429"/>
      <c r="F144" s="429"/>
      <c r="G144" s="429"/>
      <c r="H144" s="429"/>
      <c r="I144" s="429"/>
      <c r="J144" s="429"/>
    </row>
    <row r="145" spans="3:10" x14ac:dyDescent="0.2">
      <c r="C145" s="429"/>
      <c r="D145" s="429"/>
      <c r="E145" s="429"/>
      <c r="F145" s="429"/>
      <c r="G145" s="429"/>
      <c r="H145" s="429"/>
      <c r="I145" s="429"/>
      <c r="J145" s="429"/>
    </row>
  </sheetData>
  <mergeCells count="39">
    <mergeCell ref="C143:J145"/>
    <mergeCell ref="E93:F93"/>
    <mergeCell ref="I90:J90"/>
    <mergeCell ref="I84:J85"/>
    <mergeCell ref="E89:F89"/>
    <mergeCell ref="I89:J89"/>
    <mergeCell ref="E92:F92"/>
    <mergeCell ref="E85:F85"/>
    <mergeCell ref="D84:F84"/>
    <mergeCell ref="I87:J87"/>
    <mergeCell ref="I88:J88"/>
    <mergeCell ref="I86:J86"/>
    <mergeCell ref="E86:F86"/>
    <mergeCell ref="E87:F87"/>
    <mergeCell ref="H131:J131"/>
    <mergeCell ref="H141:J141"/>
    <mergeCell ref="D98:E98"/>
    <mergeCell ref="F98:F99"/>
    <mergeCell ref="G98:G99"/>
    <mergeCell ref="H98:J98"/>
    <mergeCell ref="D104:E104"/>
    <mergeCell ref="F104:F105"/>
    <mergeCell ref="G104:G105"/>
    <mergeCell ref="H104:J104"/>
    <mergeCell ref="I92:J92"/>
    <mergeCell ref="I93:J93"/>
    <mergeCell ref="C3:J5"/>
    <mergeCell ref="D15:E15"/>
    <mergeCell ref="F15:F16"/>
    <mergeCell ref="G15:G16"/>
    <mergeCell ref="H15:H16"/>
    <mergeCell ref="I15:I16"/>
    <mergeCell ref="J15:J16"/>
    <mergeCell ref="E90:F90"/>
    <mergeCell ref="E91:F91"/>
    <mergeCell ref="G84:G85"/>
    <mergeCell ref="H84:H85"/>
    <mergeCell ref="I91:J91"/>
    <mergeCell ref="E88:F88"/>
  </mergeCells>
  <phoneticPr fontId="15" type="noConversion"/>
  <printOptions horizontalCentered="1"/>
  <pageMargins left="0.23622047244094491" right="0.23622047244094491" top="0.6692913385826772" bottom="0.31496062992125984" header="0.43307086614173229" footer="0.31496062992125984"/>
  <pageSetup paperSize="9" scale="52" fitToHeight="0" orientation="portrait" verticalDpi="598"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93"/>
  <sheetViews>
    <sheetView showGridLines="0" view="pageBreakPreview" topLeftCell="A61" zoomScale="85" zoomScaleSheetLayoutView="85" workbookViewId="0">
      <selection activeCell="A95" sqref="A95:XFD108"/>
    </sheetView>
  </sheetViews>
  <sheetFormatPr defaultRowHeight="12.75" x14ac:dyDescent="0.2"/>
  <cols>
    <col min="1" max="1" width="4.28515625" style="1" customWidth="1"/>
    <col min="2" max="2" width="4.5703125" style="1" customWidth="1"/>
    <col min="3" max="3" width="6.140625" style="1" customWidth="1"/>
    <col min="4" max="4" width="36.5703125" style="1" customWidth="1"/>
    <col min="5" max="5" width="34.85546875" style="1" customWidth="1"/>
    <col min="6" max="6" width="20.28515625" style="1" customWidth="1"/>
    <col min="7" max="7" width="22.28515625" style="1" customWidth="1"/>
    <col min="8" max="8" width="22.85546875" style="1" customWidth="1"/>
    <col min="9" max="9" width="16.285156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574</v>
      </c>
      <c r="F7" s="11"/>
      <c r="G7" s="14" t="s">
        <v>447</v>
      </c>
      <c r="H7" s="11"/>
      <c r="I7" s="11"/>
      <c r="J7" s="14"/>
      <c r="K7" s="15"/>
    </row>
    <row r="8" spans="2:11" s="12" customFormat="1" x14ac:dyDescent="0.2">
      <c r="B8" s="10"/>
      <c r="C8" s="11" t="s">
        <v>1</v>
      </c>
      <c r="E8" s="16" t="s">
        <v>575</v>
      </c>
      <c r="F8" s="11"/>
      <c r="G8" s="14" t="s">
        <v>448</v>
      </c>
      <c r="H8" s="17" t="s">
        <v>576</v>
      </c>
      <c r="I8" s="14"/>
      <c r="J8" s="11"/>
      <c r="K8" s="15"/>
    </row>
    <row r="9" spans="2:11" s="12" customFormat="1" x14ac:dyDescent="0.2">
      <c r="B9" s="10"/>
      <c r="C9" s="11" t="s">
        <v>553</v>
      </c>
      <c r="D9" s="11"/>
      <c r="E9" s="16">
        <v>1694437</v>
      </c>
      <c r="F9" s="11" t="s">
        <v>449</v>
      </c>
      <c r="G9" s="14" t="s">
        <v>450</v>
      </c>
      <c r="H9" s="18" t="s">
        <v>577</v>
      </c>
      <c r="I9" s="14"/>
      <c r="J9" s="11"/>
      <c r="K9" s="15"/>
    </row>
    <row r="10" spans="2:11" s="12" customFormat="1" x14ac:dyDescent="0.2">
      <c r="B10" s="10"/>
      <c r="C10" s="11"/>
      <c r="D10" s="11"/>
      <c r="E10" s="11"/>
      <c r="F10" s="11"/>
      <c r="G10" s="14" t="s">
        <v>451</v>
      </c>
      <c r="H10" s="18">
        <v>2492</v>
      </c>
      <c r="I10" s="14"/>
      <c r="J10" s="11"/>
      <c r="K10" s="15"/>
    </row>
    <row r="11" spans="2:11" s="12" customFormat="1" x14ac:dyDescent="0.2">
      <c r="B11" s="10"/>
      <c r="C11" s="11"/>
      <c r="D11" s="11"/>
      <c r="E11" s="11"/>
      <c r="F11" s="11"/>
      <c r="G11" s="14" t="s">
        <v>452</v>
      </c>
      <c r="H11" s="18">
        <v>3960078049</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32.25" customHeight="1" x14ac:dyDescent="0.2">
      <c r="B16" s="7"/>
      <c r="C16" s="7"/>
      <c r="D16" s="179" t="s">
        <v>556</v>
      </c>
      <c r="E16" s="178" t="s">
        <v>557</v>
      </c>
      <c r="F16" s="427"/>
      <c r="G16" s="427"/>
      <c r="H16" s="414"/>
      <c r="I16" s="414"/>
      <c r="J16" s="416"/>
      <c r="K16" s="8"/>
    </row>
    <row r="17" spans="2:11" ht="25.5" x14ac:dyDescent="0.2">
      <c r="B17" s="7"/>
      <c r="C17" s="7"/>
      <c r="D17" s="25" t="s">
        <v>702</v>
      </c>
      <c r="E17" s="265" t="s">
        <v>2153</v>
      </c>
      <c r="F17" s="26">
        <v>1577</v>
      </c>
      <c r="G17" s="265" t="s">
        <v>703</v>
      </c>
      <c r="H17" s="27" t="s">
        <v>704</v>
      </c>
      <c r="I17" s="27" t="s">
        <v>705</v>
      </c>
      <c r="J17" s="285"/>
      <c r="K17" s="8"/>
    </row>
    <row r="18" spans="2:11" ht="25.5" x14ac:dyDescent="0.2">
      <c r="B18" s="7"/>
      <c r="C18" s="7"/>
      <c r="D18" s="28" t="s">
        <v>706</v>
      </c>
      <c r="E18" s="268" t="s">
        <v>707</v>
      </c>
      <c r="F18" s="29">
        <v>599</v>
      </c>
      <c r="G18" s="268" t="s">
        <v>703</v>
      </c>
      <c r="H18" s="30" t="s">
        <v>708</v>
      </c>
      <c r="I18" s="30" t="s">
        <v>705</v>
      </c>
      <c r="J18" s="286"/>
      <c r="K18" s="8"/>
    </row>
    <row r="19" spans="2:11" ht="25.5" x14ac:dyDescent="0.2">
      <c r="B19" s="7"/>
      <c r="C19" s="7"/>
      <c r="D19" s="28" t="s">
        <v>709</v>
      </c>
      <c r="E19" s="268" t="s">
        <v>710</v>
      </c>
      <c r="F19" s="29">
        <v>612</v>
      </c>
      <c r="G19" s="268" t="s">
        <v>703</v>
      </c>
      <c r="H19" s="30" t="s">
        <v>711</v>
      </c>
      <c r="I19" s="30" t="s">
        <v>705</v>
      </c>
      <c r="J19" s="286"/>
      <c r="K19" s="8"/>
    </row>
    <row r="20" spans="2:11" ht="25.5" x14ac:dyDescent="0.2">
      <c r="B20" s="7"/>
      <c r="C20" s="7"/>
      <c r="D20" s="28" t="s">
        <v>712</v>
      </c>
      <c r="E20" s="268" t="s">
        <v>713</v>
      </c>
      <c r="F20" s="29">
        <v>134</v>
      </c>
      <c r="G20" s="265" t="s">
        <v>703</v>
      </c>
      <c r="H20" s="27" t="s">
        <v>714</v>
      </c>
      <c r="I20" s="30" t="s">
        <v>705</v>
      </c>
      <c r="J20" s="286"/>
      <c r="K20" s="8"/>
    </row>
    <row r="21" spans="2:11" ht="25.5" x14ac:dyDescent="0.2">
      <c r="B21" s="7"/>
      <c r="C21" s="7"/>
      <c r="D21" s="28" t="s">
        <v>715</v>
      </c>
      <c r="E21" s="268" t="s">
        <v>716</v>
      </c>
      <c r="F21" s="29">
        <v>33</v>
      </c>
      <c r="G21" s="268" t="s">
        <v>703</v>
      </c>
      <c r="H21" s="30" t="s">
        <v>717</v>
      </c>
      <c r="I21" s="30" t="s">
        <v>705</v>
      </c>
      <c r="J21" s="286"/>
      <c r="K21" s="8"/>
    </row>
    <row r="22" spans="2:11" ht="21.75" customHeight="1" x14ac:dyDescent="0.2">
      <c r="B22" s="7"/>
      <c r="C22" s="7"/>
      <c r="D22" s="267" t="s">
        <v>2154</v>
      </c>
      <c r="E22" s="268" t="s">
        <v>718</v>
      </c>
      <c r="F22" s="29">
        <v>1642</v>
      </c>
      <c r="G22" s="268" t="s">
        <v>719</v>
      </c>
      <c r="H22" s="30" t="s">
        <v>720</v>
      </c>
      <c r="I22" s="30" t="s">
        <v>705</v>
      </c>
      <c r="J22" s="286"/>
      <c r="K22" s="8"/>
    </row>
    <row r="23" spans="2:11" x14ac:dyDescent="0.2">
      <c r="B23" s="7"/>
      <c r="C23" s="7"/>
      <c r="D23" s="28" t="s">
        <v>721</v>
      </c>
      <c r="E23" s="268" t="s">
        <v>722</v>
      </c>
      <c r="F23" s="29">
        <v>124</v>
      </c>
      <c r="G23" s="268" t="s">
        <v>723</v>
      </c>
      <c r="H23" s="30" t="s">
        <v>724</v>
      </c>
      <c r="I23" s="30" t="s">
        <v>725</v>
      </c>
      <c r="J23" s="286"/>
      <c r="K23" s="8"/>
    </row>
    <row r="24" spans="2:11" x14ac:dyDescent="0.2">
      <c r="B24" s="7"/>
      <c r="C24" s="7"/>
      <c r="D24" s="28" t="s">
        <v>726</v>
      </c>
      <c r="E24" s="268" t="s">
        <v>727</v>
      </c>
      <c r="F24" s="29">
        <v>227</v>
      </c>
      <c r="G24" s="268" t="s">
        <v>723</v>
      </c>
      <c r="H24" s="30" t="s">
        <v>724</v>
      </c>
      <c r="I24" s="30" t="s">
        <v>725</v>
      </c>
      <c r="J24" s="286"/>
      <c r="K24" s="8"/>
    </row>
    <row r="25" spans="2:11" x14ac:dyDescent="0.2">
      <c r="B25" s="7"/>
      <c r="C25" s="7"/>
      <c r="D25" s="28" t="s">
        <v>728</v>
      </c>
      <c r="E25" s="268" t="s">
        <v>728</v>
      </c>
      <c r="F25" s="29">
        <v>235</v>
      </c>
      <c r="G25" s="268" t="s">
        <v>729</v>
      </c>
      <c r="H25" s="30" t="s">
        <v>730</v>
      </c>
      <c r="I25" s="30" t="s">
        <v>731</v>
      </c>
      <c r="J25" s="286"/>
      <c r="K25" s="8"/>
    </row>
    <row r="26" spans="2:11" ht="26.25" thickBot="1" x14ac:dyDescent="0.25">
      <c r="B26" s="7"/>
      <c r="C26" s="7"/>
      <c r="D26" s="31" t="s">
        <v>732</v>
      </c>
      <c r="E26" s="271" t="s">
        <v>733</v>
      </c>
      <c r="F26" s="32">
        <v>101</v>
      </c>
      <c r="G26" s="271" t="s">
        <v>2152</v>
      </c>
      <c r="H26" s="33" t="s">
        <v>734</v>
      </c>
      <c r="I26" s="33" t="s">
        <v>705</v>
      </c>
      <c r="J26" s="299"/>
      <c r="K26" s="8"/>
    </row>
    <row r="27" spans="2:11" ht="6" customHeight="1" thickBot="1" x14ac:dyDescent="0.25">
      <c r="B27" s="7"/>
      <c r="C27" s="34"/>
      <c r="D27" s="35"/>
      <c r="E27" s="35"/>
      <c r="F27" s="35"/>
      <c r="G27" s="35"/>
      <c r="H27" s="35"/>
      <c r="I27" s="35"/>
      <c r="J27" s="36"/>
      <c r="K27" s="8"/>
    </row>
    <row r="28" spans="2:11" ht="3" customHeight="1" x14ac:dyDescent="0.2">
      <c r="B28" s="7"/>
      <c r="C28" s="19"/>
      <c r="D28" s="19"/>
      <c r="E28" s="19"/>
      <c r="F28" s="19"/>
      <c r="G28" s="19"/>
      <c r="H28" s="19"/>
      <c r="I28" s="19"/>
      <c r="J28" s="19"/>
      <c r="K28" s="8"/>
    </row>
    <row r="29" spans="2:11" ht="3.75" customHeight="1" thickBot="1" x14ac:dyDescent="0.25">
      <c r="B29" s="7"/>
      <c r="C29" s="19"/>
      <c r="D29" s="19"/>
      <c r="E29" s="19"/>
      <c r="F29" s="19"/>
      <c r="G29" s="19"/>
      <c r="H29" s="19"/>
      <c r="I29" s="19"/>
      <c r="J29" s="19"/>
      <c r="K29" s="8"/>
    </row>
    <row r="30" spans="2:11" ht="15" customHeight="1" x14ac:dyDescent="0.2">
      <c r="B30" s="7"/>
      <c r="C30" s="20"/>
      <c r="D30" s="21" t="s">
        <v>460</v>
      </c>
      <c r="E30" s="22"/>
      <c r="F30" s="22"/>
      <c r="G30" s="22"/>
      <c r="H30" s="22"/>
      <c r="I30" s="22"/>
      <c r="J30" s="23"/>
      <c r="K30" s="8"/>
    </row>
    <row r="31" spans="2:11" ht="8.25" customHeight="1" thickBot="1" x14ac:dyDescent="0.25">
      <c r="B31" s="7"/>
      <c r="C31" s="7"/>
      <c r="D31" s="11"/>
      <c r="E31" s="19"/>
      <c r="F31" s="19"/>
      <c r="G31" s="19"/>
      <c r="H31" s="19"/>
      <c r="I31" s="19"/>
      <c r="J31" s="8"/>
      <c r="K31" s="8"/>
    </row>
    <row r="32" spans="2:11" ht="13.5" customHeight="1" x14ac:dyDescent="0.2">
      <c r="B32" s="7"/>
      <c r="C32" s="7"/>
      <c r="D32" s="408" t="s">
        <v>454</v>
      </c>
      <c r="E32" s="409"/>
      <c r="F32" s="410"/>
      <c r="G32" s="411" t="s">
        <v>455</v>
      </c>
      <c r="H32" s="411" t="s">
        <v>456</v>
      </c>
      <c r="I32" s="417" t="s">
        <v>457</v>
      </c>
      <c r="J32" s="418"/>
      <c r="K32" s="8"/>
    </row>
    <row r="33" spans="2:12" ht="15" customHeight="1" x14ac:dyDescent="0.2">
      <c r="B33" s="7"/>
      <c r="C33" s="7"/>
      <c r="D33" s="24" t="s">
        <v>458</v>
      </c>
      <c r="E33" s="421" t="s">
        <v>459</v>
      </c>
      <c r="F33" s="422"/>
      <c r="G33" s="412"/>
      <c r="H33" s="412"/>
      <c r="I33" s="419"/>
      <c r="J33" s="420"/>
      <c r="K33" s="8"/>
    </row>
    <row r="34" spans="2:12" ht="25.5" x14ac:dyDescent="0.2">
      <c r="B34" s="7"/>
      <c r="C34" s="7"/>
      <c r="D34" s="47" t="s">
        <v>735</v>
      </c>
      <c r="E34" s="406" t="s">
        <v>741</v>
      </c>
      <c r="F34" s="407"/>
      <c r="G34" s="274" t="s">
        <v>748</v>
      </c>
      <c r="H34" s="274" t="s">
        <v>749</v>
      </c>
      <c r="I34" s="402"/>
      <c r="J34" s="403"/>
      <c r="K34" s="8"/>
    </row>
    <row r="35" spans="2:12" ht="25.5" x14ac:dyDescent="0.2">
      <c r="B35" s="7"/>
      <c r="C35" s="7"/>
      <c r="D35" s="47" t="s">
        <v>736</v>
      </c>
      <c r="E35" s="406" t="s">
        <v>742</v>
      </c>
      <c r="F35" s="407"/>
      <c r="G35" s="274" t="s">
        <v>750</v>
      </c>
      <c r="H35" s="274" t="s">
        <v>749</v>
      </c>
      <c r="I35" s="402"/>
      <c r="J35" s="403"/>
      <c r="K35" s="8"/>
    </row>
    <row r="36" spans="2:12" ht="25.5" x14ac:dyDescent="0.2">
      <c r="B36" s="7"/>
      <c r="C36" s="7"/>
      <c r="D36" s="47" t="s">
        <v>727</v>
      </c>
      <c r="E36" s="406" t="s">
        <v>743</v>
      </c>
      <c r="F36" s="407"/>
      <c r="G36" s="274" t="s">
        <v>751</v>
      </c>
      <c r="H36" s="274" t="s">
        <v>752</v>
      </c>
      <c r="I36" s="402"/>
      <c r="J36" s="403"/>
      <c r="K36" s="8"/>
    </row>
    <row r="37" spans="2:12" ht="38.25" x14ac:dyDescent="0.2">
      <c r="B37" s="7"/>
      <c r="C37" s="7"/>
      <c r="D37" s="47" t="s">
        <v>737</v>
      </c>
      <c r="E37" s="406" t="s">
        <v>744</v>
      </c>
      <c r="F37" s="407"/>
      <c r="G37" s="274" t="s">
        <v>753</v>
      </c>
      <c r="H37" s="274" t="s">
        <v>749</v>
      </c>
      <c r="I37" s="402"/>
      <c r="J37" s="403"/>
      <c r="K37" s="8"/>
    </row>
    <row r="38" spans="2:12" ht="25.5" x14ac:dyDescent="0.2">
      <c r="B38" s="7"/>
      <c r="C38" s="7"/>
      <c r="D38" s="47" t="s">
        <v>738</v>
      </c>
      <c r="E38" s="406" t="s">
        <v>745</v>
      </c>
      <c r="F38" s="407"/>
      <c r="G38" s="274" t="s">
        <v>754</v>
      </c>
      <c r="H38" s="274" t="s">
        <v>752</v>
      </c>
      <c r="I38" s="402"/>
      <c r="J38" s="403"/>
      <c r="K38" s="8"/>
    </row>
    <row r="39" spans="2:12" ht="25.5" x14ac:dyDescent="0.2">
      <c r="B39" s="7"/>
      <c r="C39" s="7"/>
      <c r="D39" s="47" t="s">
        <v>739</v>
      </c>
      <c r="E39" s="406" t="s">
        <v>746</v>
      </c>
      <c r="F39" s="407"/>
      <c r="G39" s="274" t="s">
        <v>755</v>
      </c>
      <c r="H39" s="274" t="s">
        <v>752</v>
      </c>
      <c r="I39" s="402"/>
      <c r="J39" s="403"/>
      <c r="K39" s="8"/>
    </row>
    <row r="40" spans="2:12" ht="25.5" x14ac:dyDescent="0.2">
      <c r="B40" s="7"/>
      <c r="C40" s="7"/>
      <c r="D40" s="47" t="s">
        <v>740</v>
      </c>
      <c r="E40" s="406" t="s">
        <v>747</v>
      </c>
      <c r="F40" s="407"/>
      <c r="G40" s="303" t="s">
        <v>756</v>
      </c>
      <c r="H40" s="303" t="s">
        <v>752</v>
      </c>
      <c r="I40" s="402"/>
      <c r="J40" s="403"/>
      <c r="K40" s="8"/>
    </row>
    <row r="41" spans="2:12" ht="13.5" thickBot="1" x14ac:dyDescent="0.25">
      <c r="B41" s="7"/>
      <c r="C41" s="34"/>
      <c r="D41" s="35"/>
      <c r="E41" s="37"/>
      <c r="F41" s="37"/>
      <c r="G41" s="37"/>
      <c r="H41" s="37"/>
      <c r="I41" s="37"/>
      <c r="J41" s="38"/>
      <c r="K41" s="8"/>
    </row>
    <row r="42" spans="2:12" ht="6" customHeight="1" thickBot="1" x14ac:dyDescent="0.25">
      <c r="B42" s="7"/>
      <c r="C42" s="19"/>
      <c r="D42" s="19"/>
      <c r="E42" s="19"/>
      <c r="F42" s="19"/>
      <c r="G42" s="19"/>
      <c r="H42" s="19"/>
      <c r="I42" s="19"/>
      <c r="J42" s="19"/>
      <c r="K42" s="8"/>
      <c r="L42" s="19"/>
    </row>
    <row r="43" spans="2:12" x14ac:dyDescent="0.2">
      <c r="B43" s="7"/>
      <c r="C43" s="2"/>
      <c r="D43" s="39" t="s">
        <v>461</v>
      </c>
      <c r="E43" s="4"/>
      <c r="F43" s="4"/>
      <c r="G43" s="4"/>
      <c r="H43" s="4"/>
      <c r="I43" s="4"/>
      <c r="J43" s="5"/>
      <c r="K43" s="40"/>
      <c r="L43" s="19"/>
    </row>
    <row r="44" spans="2:12" ht="6.75" customHeight="1" thickBot="1" x14ac:dyDescent="0.25">
      <c r="B44" s="7"/>
      <c r="C44" s="41"/>
      <c r="D44" s="42"/>
      <c r="E44" s="42"/>
      <c r="F44" s="42"/>
      <c r="G44" s="42"/>
      <c r="H44" s="42"/>
      <c r="I44" s="42"/>
      <c r="J44" s="40"/>
      <c r="K44" s="40"/>
      <c r="L44" s="19"/>
    </row>
    <row r="45" spans="2:12" s="12" customFormat="1" ht="16.5" customHeight="1" x14ac:dyDescent="0.2">
      <c r="B45" s="10"/>
      <c r="C45" s="43"/>
      <c r="D45" s="433" t="s">
        <v>454</v>
      </c>
      <c r="E45" s="434"/>
      <c r="F45" s="411" t="s">
        <v>455</v>
      </c>
      <c r="G45" s="411" t="s">
        <v>456</v>
      </c>
      <c r="H45" s="411" t="s">
        <v>457</v>
      </c>
      <c r="I45" s="411"/>
      <c r="J45" s="435"/>
      <c r="K45" s="15"/>
    </row>
    <row r="46" spans="2:12" s="12" customFormat="1" x14ac:dyDescent="0.2">
      <c r="B46" s="10"/>
      <c r="C46" s="43"/>
      <c r="D46" s="24" t="s">
        <v>458</v>
      </c>
      <c r="E46" s="44" t="s">
        <v>459</v>
      </c>
      <c r="F46" s="412"/>
      <c r="G46" s="412"/>
      <c r="H46" s="45" t="s">
        <v>462</v>
      </c>
      <c r="I46" s="45" t="s">
        <v>463</v>
      </c>
      <c r="J46" s="46" t="s">
        <v>464</v>
      </c>
      <c r="K46" s="15"/>
    </row>
    <row r="47" spans="2:12" ht="8.25" customHeight="1" x14ac:dyDescent="0.2">
      <c r="B47" s="7"/>
      <c r="C47" s="41"/>
      <c r="D47" s="47"/>
      <c r="E47" s="48"/>
      <c r="F47" s="49"/>
      <c r="G47" s="50"/>
      <c r="H47" s="51"/>
      <c r="I47" s="52"/>
      <c r="J47" s="53"/>
      <c r="K47" s="8"/>
    </row>
    <row r="48" spans="2:12" ht="7.5" customHeight="1" thickBot="1" x14ac:dyDescent="0.25">
      <c r="B48" s="7"/>
      <c r="C48" s="55"/>
      <c r="D48" s="127"/>
      <c r="E48" s="56"/>
      <c r="F48" s="57"/>
      <c r="G48" s="58"/>
      <c r="H48" s="58"/>
      <c r="I48" s="58"/>
      <c r="J48" s="59"/>
      <c r="K48" s="40"/>
      <c r="L48" s="19"/>
    </row>
    <row r="49" spans="2:12" ht="8.25" customHeight="1" thickBot="1" x14ac:dyDescent="0.25">
      <c r="B49" s="7"/>
      <c r="C49" s="42"/>
      <c r="D49" s="60"/>
      <c r="E49" s="61"/>
      <c r="F49" s="62"/>
      <c r="G49" s="63"/>
      <c r="H49" s="63"/>
      <c r="I49" s="63"/>
      <c r="J49" s="63"/>
      <c r="K49" s="40"/>
      <c r="L49" s="19"/>
    </row>
    <row r="50" spans="2:12" x14ac:dyDescent="0.2">
      <c r="B50" s="7"/>
      <c r="C50" s="2"/>
      <c r="D50" s="39" t="s">
        <v>465</v>
      </c>
      <c r="E50" s="4"/>
      <c r="F50" s="4"/>
      <c r="G50" s="4"/>
      <c r="H50" s="4"/>
      <c r="I50" s="4"/>
      <c r="J50" s="5"/>
      <c r="K50" s="40"/>
      <c r="L50" s="19"/>
    </row>
    <row r="51" spans="2:12" ht="5.25" customHeight="1" thickBot="1" x14ac:dyDescent="0.25">
      <c r="B51" s="7"/>
      <c r="C51" s="41"/>
      <c r="D51" s="42"/>
      <c r="E51" s="42"/>
      <c r="F51" s="42"/>
      <c r="G51" s="42"/>
      <c r="H51" s="42"/>
      <c r="I51" s="42"/>
      <c r="J51" s="40"/>
      <c r="K51" s="40"/>
      <c r="L51" s="19"/>
    </row>
    <row r="52" spans="2:12" s="12" customFormat="1" x14ac:dyDescent="0.2">
      <c r="B52" s="10"/>
      <c r="C52" s="43"/>
      <c r="D52" s="433" t="s">
        <v>454</v>
      </c>
      <c r="E52" s="434"/>
      <c r="F52" s="411" t="s">
        <v>455</v>
      </c>
      <c r="G52" s="411" t="s">
        <v>456</v>
      </c>
      <c r="H52" s="411" t="s">
        <v>457</v>
      </c>
      <c r="I52" s="411"/>
      <c r="J52" s="435"/>
      <c r="K52" s="15"/>
    </row>
    <row r="53" spans="2:12" s="12" customFormat="1" x14ac:dyDescent="0.2">
      <c r="B53" s="10"/>
      <c r="C53" s="43"/>
      <c r="D53" s="24" t="s">
        <v>458</v>
      </c>
      <c r="E53" s="44" t="s">
        <v>459</v>
      </c>
      <c r="F53" s="412"/>
      <c r="G53" s="412"/>
      <c r="H53" s="45" t="s">
        <v>462</v>
      </c>
      <c r="I53" s="45" t="s">
        <v>463</v>
      </c>
      <c r="J53" s="46" t="s">
        <v>464</v>
      </c>
      <c r="K53" s="15"/>
    </row>
    <row r="54" spans="2:12" ht="6" customHeight="1" x14ac:dyDescent="0.2">
      <c r="B54" s="7"/>
      <c r="C54" s="41"/>
      <c r="D54" s="47"/>
      <c r="E54" s="48"/>
      <c r="F54" s="49"/>
      <c r="G54" s="54"/>
      <c r="H54" s="64"/>
      <c r="I54" s="64"/>
      <c r="J54" s="53"/>
      <c r="K54" s="8"/>
    </row>
    <row r="55" spans="2:12" ht="7.5" customHeight="1" thickBot="1" x14ac:dyDescent="0.25">
      <c r="B55" s="7"/>
      <c r="C55" s="41"/>
      <c r="D55" s="56"/>
      <c r="E55" s="180"/>
      <c r="F55" s="180"/>
      <c r="G55" s="180"/>
      <c r="H55" s="180"/>
      <c r="I55" s="180"/>
      <c r="J55" s="65"/>
      <c r="K55" s="40"/>
      <c r="L55" s="19"/>
    </row>
    <row r="56" spans="2:12" ht="6.75" customHeight="1" thickBot="1" x14ac:dyDescent="0.25">
      <c r="B56" s="7"/>
      <c r="C56" s="66"/>
      <c r="D56" s="66"/>
      <c r="E56" s="66"/>
      <c r="F56" s="66"/>
      <c r="G56" s="66"/>
      <c r="H56" s="66"/>
      <c r="I56" s="66"/>
      <c r="J56" s="66"/>
      <c r="K56" s="40"/>
      <c r="L56" s="19"/>
    </row>
    <row r="57" spans="2:12" s="75" customFormat="1" ht="38.25" x14ac:dyDescent="0.25">
      <c r="B57" s="67"/>
      <c r="C57" s="68"/>
      <c r="D57" s="69" t="s">
        <v>466</v>
      </c>
      <c r="E57" s="70"/>
      <c r="F57" s="70"/>
      <c r="G57" s="71"/>
      <c r="H57" s="72" t="s">
        <v>467</v>
      </c>
      <c r="I57" s="72" t="s">
        <v>468</v>
      </c>
      <c r="J57" s="73" t="s">
        <v>469</v>
      </c>
      <c r="K57" s="74"/>
    </row>
    <row r="58" spans="2:12" s="75" customFormat="1" x14ac:dyDescent="0.25">
      <c r="B58" s="67"/>
      <c r="C58" s="67"/>
      <c r="D58" s="76" t="s">
        <v>470</v>
      </c>
      <c r="E58" s="77"/>
      <c r="F58" s="77"/>
      <c r="G58" s="77"/>
      <c r="H58" s="78"/>
      <c r="I58" s="78"/>
      <c r="J58" s="79">
        <f>H58+I58</f>
        <v>0</v>
      </c>
      <c r="K58" s="74"/>
    </row>
    <row r="59" spans="2:12" s="75" customFormat="1" ht="17.25" customHeight="1" x14ac:dyDescent="0.25">
      <c r="B59" s="67"/>
      <c r="C59" s="67"/>
      <c r="D59" s="76" t="s">
        <v>471</v>
      </c>
      <c r="E59" s="77"/>
      <c r="F59" s="77"/>
      <c r="G59" s="77"/>
      <c r="H59" s="78"/>
      <c r="I59" s="78"/>
      <c r="J59" s="79">
        <f t="shared" ref="J59:J68" si="0">H59+I59</f>
        <v>0</v>
      </c>
      <c r="K59" s="74"/>
    </row>
    <row r="60" spans="2:12" s="75" customFormat="1" ht="17.25" customHeight="1" x14ac:dyDescent="0.25">
      <c r="B60" s="67"/>
      <c r="C60" s="67"/>
      <c r="D60" s="80" t="s">
        <v>472</v>
      </c>
      <c r="E60" s="81"/>
      <c r="F60" s="81"/>
      <c r="G60" s="81"/>
      <c r="H60" s="78"/>
      <c r="I60" s="78"/>
      <c r="J60" s="79">
        <f t="shared" si="0"/>
        <v>0</v>
      </c>
      <c r="K60" s="74"/>
    </row>
    <row r="61" spans="2:12" s="75" customFormat="1" x14ac:dyDescent="0.25">
      <c r="B61" s="67"/>
      <c r="C61" s="67"/>
      <c r="D61" s="76" t="s">
        <v>473</v>
      </c>
      <c r="E61" s="77"/>
      <c r="F61" s="77"/>
      <c r="G61" s="77"/>
      <c r="H61" s="78"/>
      <c r="I61" s="78"/>
      <c r="J61" s="79">
        <f t="shared" si="0"/>
        <v>0</v>
      </c>
      <c r="K61" s="74"/>
    </row>
    <row r="62" spans="2:12" s="75" customFormat="1" ht="17.25" customHeight="1" x14ac:dyDescent="0.25">
      <c r="B62" s="67"/>
      <c r="C62" s="67"/>
      <c r="D62" s="76" t="s">
        <v>474</v>
      </c>
      <c r="E62" s="77"/>
      <c r="F62" s="77"/>
      <c r="G62" s="77"/>
      <c r="H62" s="78"/>
      <c r="I62" s="78"/>
      <c r="J62" s="79">
        <f t="shared" si="0"/>
        <v>0</v>
      </c>
      <c r="K62" s="74"/>
    </row>
    <row r="63" spans="2:12" s="75" customFormat="1" ht="17.25" customHeight="1" x14ac:dyDescent="0.25">
      <c r="B63" s="67"/>
      <c r="C63" s="67"/>
      <c r="D63" s="80" t="s">
        <v>475</v>
      </c>
      <c r="E63" s="81"/>
      <c r="F63" s="81"/>
      <c r="G63" s="81"/>
      <c r="H63" s="78"/>
      <c r="I63" s="78"/>
      <c r="J63" s="79">
        <f t="shared" si="0"/>
        <v>0</v>
      </c>
      <c r="K63" s="74"/>
    </row>
    <row r="64" spans="2:12" s="75" customFormat="1" ht="17.25" customHeight="1" x14ac:dyDescent="0.25">
      <c r="B64" s="67"/>
      <c r="C64" s="67"/>
      <c r="D64" s="80" t="s">
        <v>476</v>
      </c>
      <c r="E64" s="81"/>
      <c r="F64" s="81"/>
      <c r="G64" s="81"/>
      <c r="H64" s="78"/>
      <c r="I64" s="78"/>
      <c r="J64" s="79">
        <f t="shared" si="0"/>
        <v>0</v>
      </c>
      <c r="K64" s="74"/>
    </row>
    <row r="65" spans="2:12" s="75" customFormat="1" x14ac:dyDescent="0.25">
      <c r="B65" s="67"/>
      <c r="C65" s="67"/>
      <c r="D65" s="80" t="s">
        <v>477</v>
      </c>
      <c r="E65" s="81"/>
      <c r="F65" s="81"/>
      <c r="G65" s="81"/>
      <c r="H65" s="78"/>
      <c r="I65" s="78"/>
      <c r="J65" s="79">
        <f t="shared" si="0"/>
        <v>0</v>
      </c>
      <c r="K65" s="74"/>
    </row>
    <row r="66" spans="2:12" s="75" customFormat="1" ht="17.25" customHeight="1" x14ac:dyDescent="0.25">
      <c r="B66" s="67"/>
      <c r="C66" s="67"/>
      <c r="D66" s="80" t="s">
        <v>478</v>
      </c>
      <c r="E66" s="81"/>
      <c r="F66" s="81"/>
      <c r="G66" s="81"/>
      <c r="H66" s="78"/>
      <c r="I66" s="78"/>
      <c r="J66" s="79">
        <f t="shared" si="0"/>
        <v>0</v>
      </c>
      <c r="K66" s="74"/>
    </row>
    <row r="67" spans="2:12" s="75" customFormat="1" x14ac:dyDescent="0.25">
      <c r="B67" s="67"/>
      <c r="C67" s="67"/>
      <c r="D67" s="80" t="s">
        <v>479</v>
      </c>
      <c r="E67" s="81"/>
      <c r="F67" s="81"/>
      <c r="G67" s="81"/>
      <c r="H67" s="82"/>
      <c r="I67" s="78"/>
      <c r="J67" s="79">
        <f t="shared" si="0"/>
        <v>0</v>
      </c>
      <c r="K67" s="74"/>
    </row>
    <row r="68" spans="2:12" s="75" customFormat="1" x14ac:dyDescent="0.25">
      <c r="B68" s="67"/>
      <c r="C68" s="67"/>
      <c r="D68" s="80" t="s">
        <v>480</v>
      </c>
      <c r="E68" s="81"/>
      <c r="F68" s="81"/>
      <c r="G68" s="81"/>
      <c r="H68" s="82"/>
      <c r="I68" s="78"/>
      <c r="J68" s="79">
        <f t="shared" si="0"/>
        <v>0</v>
      </c>
      <c r="K68" s="74"/>
    </row>
    <row r="69" spans="2:12" s="75" customFormat="1" ht="17.25" customHeight="1" x14ac:dyDescent="0.25">
      <c r="B69" s="67"/>
      <c r="C69" s="67"/>
      <c r="D69" s="83" t="s">
        <v>2</v>
      </c>
      <c r="E69" s="18"/>
      <c r="F69" s="18"/>
      <c r="G69" s="18"/>
      <c r="H69" s="84">
        <f>SUM(H58:H68)</f>
        <v>0</v>
      </c>
      <c r="I69" s="84">
        <f>SUM(I58:I68)</f>
        <v>0</v>
      </c>
      <c r="J69" s="181">
        <f>SUM(J58:J68)</f>
        <v>0</v>
      </c>
      <c r="K69" s="182"/>
    </row>
    <row r="70" spans="2:12" s="75" customFormat="1" ht="13.5" thickBot="1" x14ac:dyDescent="0.3">
      <c r="B70" s="67"/>
      <c r="C70" s="85"/>
      <c r="D70" s="86" t="s">
        <v>481</v>
      </c>
      <c r="E70" s="87"/>
      <c r="F70" s="87"/>
      <c r="G70" s="87"/>
      <c r="H70" s="88"/>
      <c r="I70" s="88"/>
      <c r="J70" s="89"/>
      <c r="K70" s="74"/>
    </row>
    <row r="71" spans="2:12" ht="7.5" customHeight="1" thickBot="1" x14ac:dyDescent="0.25">
      <c r="B71" s="7"/>
      <c r="C71" s="19"/>
      <c r="D71" s="19"/>
      <c r="E71" s="19"/>
      <c r="F71" s="19"/>
      <c r="G71" s="19"/>
      <c r="H71" s="19"/>
      <c r="I71" s="19"/>
      <c r="J71" s="19"/>
      <c r="K71" s="8"/>
      <c r="L71" s="19"/>
    </row>
    <row r="72" spans="2:12" s="95" customFormat="1" x14ac:dyDescent="0.2">
      <c r="B72" s="43"/>
      <c r="C72" s="90"/>
      <c r="D72" s="39" t="s">
        <v>482</v>
      </c>
      <c r="E72" s="91"/>
      <c r="F72" s="91"/>
      <c r="G72" s="39"/>
      <c r="H72" s="39"/>
      <c r="I72" s="39"/>
      <c r="J72" s="92"/>
      <c r="K72" s="93"/>
      <c r="L72" s="94"/>
    </row>
    <row r="73" spans="2:12" s="100" customFormat="1" x14ac:dyDescent="0.2">
      <c r="B73" s="96"/>
      <c r="C73" s="96"/>
      <c r="D73" s="97"/>
      <c r="E73" s="98"/>
      <c r="F73" s="98"/>
      <c r="G73" s="98"/>
      <c r="H73" s="98"/>
      <c r="I73" s="98"/>
      <c r="J73" s="183" t="s">
        <v>457</v>
      </c>
      <c r="K73" s="184"/>
      <c r="L73" s="97"/>
    </row>
    <row r="74" spans="2:12" s="100" customFormat="1" ht="17.25" customHeight="1" x14ac:dyDescent="0.25">
      <c r="B74" s="96"/>
      <c r="C74" s="96"/>
      <c r="D74" s="101" t="s">
        <v>483</v>
      </c>
      <c r="E74" s="102"/>
      <c r="F74" s="102"/>
      <c r="G74" s="102"/>
      <c r="H74" s="102"/>
      <c r="I74" s="103"/>
      <c r="J74" s="79"/>
      <c r="K74" s="99"/>
      <c r="L74" s="97"/>
    </row>
    <row r="75" spans="2:12" s="100" customFormat="1" ht="17.25" customHeight="1" x14ac:dyDescent="0.25">
      <c r="B75" s="96"/>
      <c r="C75" s="96"/>
      <c r="D75" s="104" t="s">
        <v>484</v>
      </c>
      <c r="E75" s="102"/>
      <c r="F75" s="102"/>
      <c r="G75" s="102"/>
      <c r="H75" s="102"/>
      <c r="I75" s="102"/>
      <c r="J75" s="79"/>
      <c r="K75" s="99"/>
      <c r="L75" s="97"/>
    </row>
    <row r="76" spans="2:12" s="100" customFormat="1" ht="14.25" customHeight="1" x14ac:dyDescent="0.25">
      <c r="B76" s="96"/>
      <c r="C76" s="96"/>
      <c r="D76" s="105" t="s">
        <v>2</v>
      </c>
      <c r="E76" s="102"/>
      <c r="F76" s="102"/>
      <c r="G76" s="102"/>
      <c r="H76" s="102"/>
      <c r="I76" s="102"/>
      <c r="J76" s="79">
        <f>J74+J75</f>
        <v>0</v>
      </c>
      <c r="K76" s="99"/>
      <c r="L76" s="97"/>
    </row>
    <row r="77" spans="2:12" s="100" customFormat="1" ht="13.5" thickBot="1" x14ac:dyDescent="0.25">
      <c r="B77" s="96"/>
      <c r="C77" s="106"/>
      <c r="D77" s="86" t="s">
        <v>612</v>
      </c>
      <c r="E77" s="86"/>
      <c r="F77" s="107"/>
      <c r="G77" s="107"/>
      <c r="H77" s="88"/>
      <c r="I77" s="88"/>
      <c r="J77" s="108"/>
      <c r="K77" s="99"/>
    </row>
    <row r="78" spans="2:12" s="6" customFormat="1" ht="5.25" customHeight="1" thickBot="1" x14ac:dyDescent="0.25">
      <c r="B78" s="41"/>
      <c r="C78" s="42"/>
      <c r="D78" s="42"/>
      <c r="E78" s="42"/>
      <c r="F78" s="42"/>
      <c r="G78" s="42"/>
      <c r="H78" s="42"/>
      <c r="I78" s="42"/>
      <c r="J78" s="42"/>
      <c r="K78" s="40"/>
      <c r="L78" s="42"/>
    </row>
    <row r="79" spans="2:12" s="6" customFormat="1" ht="15" customHeight="1" x14ac:dyDescent="0.2">
      <c r="B79" s="41"/>
      <c r="C79" s="2"/>
      <c r="D79" s="21" t="s">
        <v>485</v>
      </c>
      <c r="E79" s="4"/>
      <c r="F79" s="4"/>
      <c r="G79" s="4"/>
      <c r="H79" s="436" t="s">
        <v>457</v>
      </c>
      <c r="I79" s="437"/>
      <c r="J79" s="438"/>
      <c r="K79" s="40"/>
      <c r="L79" s="42"/>
    </row>
    <row r="80" spans="2:12" s="6" customFormat="1" ht="17.25" customHeight="1" x14ac:dyDescent="0.2">
      <c r="B80" s="41"/>
      <c r="C80" s="41"/>
      <c r="D80" s="109" t="s">
        <v>486</v>
      </c>
      <c r="E80" s="110"/>
      <c r="F80" s="109"/>
      <c r="G80" s="111" t="s">
        <v>487</v>
      </c>
      <c r="H80" s="45" t="s">
        <v>462</v>
      </c>
      <c r="I80" s="45" t="s">
        <v>463</v>
      </c>
      <c r="J80" s="46" t="s">
        <v>464</v>
      </c>
      <c r="K80" s="40"/>
      <c r="L80" s="42"/>
    </row>
    <row r="81" spans="2:12" s="118" customFormat="1" ht="17.25" customHeight="1" x14ac:dyDescent="0.2">
      <c r="B81" s="112"/>
      <c r="C81" s="112"/>
      <c r="D81" s="113" t="s">
        <v>488</v>
      </c>
      <c r="E81" s="109"/>
      <c r="F81" s="113"/>
      <c r="G81" s="114">
        <f>COUNT(J17:J26)</f>
        <v>0</v>
      </c>
      <c r="H81" s="84">
        <f>SUM(J17:J26)</f>
        <v>0</v>
      </c>
      <c r="I81" s="115"/>
      <c r="J81" s="116"/>
      <c r="K81" s="117"/>
      <c r="L81" s="14"/>
    </row>
    <row r="82" spans="2:12" s="100" customFormat="1" ht="17.25" customHeight="1" x14ac:dyDescent="0.25">
      <c r="B82" s="96"/>
      <c r="C82" s="96"/>
      <c r="D82" s="113" t="s">
        <v>489</v>
      </c>
      <c r="E82" s="113"/>
      <c r="F82" s="113"/>
      <c r="G82" s="119">
        <f>COUNT(I34:J40)</f>
        <v>0</v>
      </c>
      <c r="H82" s="119">
        <f>SUM(I34:J40)</f>
        <v>0</v>
      </c>
      <c r="I82" s="120"/>
      <c r="J82" s="121"/>
      <c r="K82" s="99"/>
      <c r="L82" s="97"/>
    </row>
    <row r="83" spans="2:12" s="100" customFormat="1" ht="17.25" customHeight="1" x14ac:dyDescent="0.25">
      <c r="B83" s="96"/>
      <c r="C83" s="96"/>
      <c r="D83" s="113" t="s">
        <v>490</v>
      </c>
      <c r="E83" s="113"/>
      <c r="F83" s="113"/>
      <c r="G83" s="119">
        <f>COUNT(J47)</f>
        <v>0</v>
      </c>
      <c r="H83" s="119">
        <f>SUM(J47)</f>
        <v>0</v>
      </c>
      <c r="I83" s="119"/>
      <c r="J83" s="79"/>
      <c r="K83" s="99"/>
      <c r="L83" s="97"/>
    </row>
    <row r="84" spans="2:12" s="100" customFormat="1" ht="17.25" customHeight="1" x14ac:dyDescent="0.25">
      <c r="B84" s="96"/>
      <c r="C84" s="96"/>
      <c r="D84" s="113" t="s">
        <v>491</v>
      </c>
      <c r="E84" s="113"/>
      <c r="F84" s="113"/>
      <c r="G84" s="119">
        <f>COUNT(J54)</f>
        <v>0</v>
      </c>
      <c r="H84" s="119">
        <f>SUM(J54)</f>
        <v>0</v>
      </c>
      <c r="I84" s="119"/>
      <c r="J84" s="79"/>
      <c r="K84" s="99"/>
      <c r="L84" s="97"/>
    </row>
    <row r="85" spans="2:12" s="100" customFormat="1" ht="17.25" customHeight="1" x14ac:dyDescent="0.25">
      <c r="B85" s="96"/>
      <c r="C85" s="96"/>
      <c r="D85" s="122" t="s">
        <v>492</v>
      </c>
      <c r="E85" s="113"/>
      <c r="F85" s="113"/>
      <c r="G85" s="120"/>
      <c r="H85" s="186">
        <f>J76</f>
        <v>0</v>
      </c>
      <c r="I85" s="120"/>
      <c r="J85" s="121"/>
      <c r="K85" s="99"/>
      <c r="L85" s="97"/>
    </row>
    <row r="86" spans="2:12" s="100" customFormat="1" ht="17.25" customHeight="1" x14ac:dyDescent="0.25">
      <c r="B86" s="96"/>
      <c r="C86" s="96"/>
      <c r="D86" s="122" t="s">
        <v>493</v>
      </c>
      <c r="E86" s="113"/>
      <c r="F86" s="113"/>
      <c r="G86" s="120"/>
      <c r="H86" s="120"/>
      <c r="I86" s="186">
        <f>H69</f>
        <v>0</v>
      </c>
      <c r="J86" s="79">
        <f>I69</f>
        <v>0</v>
      </c>
      <c r="K86" s="99"/>
      <c r="L86" s="97"/>
    </row>
    <row r="87" spans="2:12" s="100" customFormat="1" ht="17.25" customHeight="1" x14ac:dyDescent="0.25">
      <c r="B87" s="96"/>
      <c r="C87" s="96"/>
      <c r="D87" s="122" t="s">
        <v>494</v>
      </c>
      <c r="E87" s="113"/>
      <c r="F87" s="113"/>
      <c r="G87" s="119"/>
      <c r="H87" s="120"/>
      <c r="I87" s="120"/>
      <c r="J87" s="79"/>
      <c r="K87" s="99"/>
      <c r="L87" s="97"/>
    </row>
    <row r="88" spans="2:12" s="100" customFormat="1" ht="17.25" customHeight="1" x14ac:dyDescent="0.25">
      <c r="B88" s="96"/>
      <c r="C88" s="96"/>
      <c r="D88" s="123" t="s">
        <v>495</v>
      </c>
      <c r="E88" s="113"/>
      <c r="F88" s="123"/>
      <c r="G88" s="78">
        <f>G87+G84+G83+G82+G81</f>
        <v>0</v>
      </c>
      <c r="H88" s="78">
        <f>SUM(H81:H85)</f>
        <v>0</v>
      </c>
      <c r="I88" s="78">
        <f>I83+I84+I86</f>
        <v>0</v>
      </c>
      <c r="J88" s="79">
        <f>J83+J84+J86+J87</f>
        <v>0</v>
      </c>
      <c r="K88" s="99"/>
      <c r="L88" s="97"/>
    </row>
    <row r="89" spans="2:12" s="100" customFormat="1" ht="17.25" customHeight="1" thickBot="1" x14ac:dyDescent="0.3">
      <c r="B89" s="96"/>
      <c r="C89" s="106"/>
      <c r="D89" s="124" t="s">
        <v>496</v>
      </c>
      <c r="E89" s="125"/>
      <c r="F89" s="124"/>
      <c r="G89" s="126">
        <f>G88</f>
        <v>0</v>
      </c>
      <c r="H89" s="430">
        <f>H88+I88+J88</f>
        <v>0</v>
      </c>
      <c r="I89" s="431"/>
      <c r="J89" s="432"/>
      <c r="K89" s="99"/>
      <c r="L89" s="97"/>
    </row>
    <row r="90" spans="2:12" ht="5.25" customHeight="1" thickBot="1" x14ac:dyDescent="0.25">
      <c r="B90" s="34"/>
      <c r="C90" s="35"/>
      <c r="D90" s="35"/>
      <c r="E90" s="35"/>
      <c r="F90" s="35"/>
      <c r="G90" s="35"/>
      <c r="H90" s="35"/>
      <c r="I90" s="35"/>
      <c r="J90" s="35"/>
      <c r="K90" s="36"/>
      <c r="L90" s="19"/>
    </row>
    <row r="91" spans="2:12" ht="12.75" customHeight="1" x14ac:dyDescent="0.2">
      <c r="B91" s="19"/>
      <c r="C91" s="428" t="s">
        <v>615</v>
      </c>
      <c r="D91" s="428"/>
      <c r="E91" s="428"/>
      <c r="F91" s="428"/>
      <c r="G91" s="428"/>
      <c r="H91" s="428"/>
      <c r="I91" s="428"/>
      <c r="J91" s="428"/>
      <c r="K91" s="19"/>
      <c r="L91" s="19"/>
    </row>
    <row r="92" spans="2:12" x14ac:dyDescent="0.2">
      <c r="B92" s="19"/>
      <c r="C92" s="429"/>
      <c r="D92" s="429"/>
      <c r="E92" s="429"/>
      <c r="F92" s="429"/>
      <c r="G92" s="429"/>
      <c r="H92" s="429"/>
      <c r="I92" s="429"/>
      <c r="J92" s="429"/>
      <c r="K92" s="19"/>
      <c r="L92" s="19"/>
    </row>
    <row r="93" spans="2:12" x14ac:dyDescent="0.2">
      <c r="B93" s="19"/>
      <c r="C93" s="429"/>
      <c r="D93" s="429"/>
      <c r="E93" s="429"/>
      <c r="F93" s="429"/>
      <c r="G93" s="429"/>
      <c r="H93" s="429"/>
      <c r="I93" s="429"/>
      <c r="J93" s="429"/>
      <c r="K93" s="19"/>
      <c r="L93" s="19"/>
    </row>
  </sheetData>
  <mergeCells count="37">
    <mergeCell ref="I37:J37"/>
    <mergeCell ref="I38:J38"/>
    <mergeCell ref="I39:J39"/>
    <mergeCell ref="C91:J93"/>
    <mergeCell ref="H79:J79"/>
    <mergeCell ref="H89:J89"/>
    <mergeCell ref="D45:E45"/>
    <mergeCell ref="F45:F46"/>
    <mergeCell ref="G45:G46"/>
    <mergeCell ref="H45:J45"/>
    <mergeCell ref="D52:E52"/>
    <mergeCell ref="F52:F53"/>
    <mergeCell ref="G52:G53"/>
    <mergeCell ref="H52:J52"/>
    <mergeCell ref="G32:G33"/>
    <mergeCell ref="H32:H33"/>
    <mergeCell ref="I32:J33"/>
    <mergeCell ref="E33:F33"/>
    <mergeCell ref="E40:F40"/>
    <mergeCell ref="I40:J40"/>
    <mergeCell ref="D32:F32"/>
    <mergeCell ref="E34:F34"/>
    <mergeCell ref="E35:F35"/>
    <mergeCell ref="E36:F36"/>
    <mergeCell ref="E37:F37"/>
    <mergeCell ref="E38:F38"/>
    <mergeCell ref="E39:F39"/>
    <mergeCell ref="I34:J34"/>
    <mergeCell ref="I35:J35"/>
    <mergeCell ref="I36:J36"/>
    <mergeCell ref="C3:J5"/>
    <mergeCell ref="D15:E15"/>
    <mergeCell ref="F15:F16"/>
    <mergeCell ref="G15:G16"/>
    <mergeCell ref="H15:H16"/>
    <mergeCell ref="I15:I16"/>
    <mergeCell ref="J15:J16"/>
  </mergeCells>
  <phoneticPr fontId="15" type="noConversion"/>
  <printOptions horizontalCentered="1"/>
  <pageMargins left="0.23622047244094491" right="0.23622047244094491" top="0.67" bottom="0.31496062992125984" header="0.42" footer="0.31496062992125984"/>
  <pageSetup paperSize="9" scale="50" fitToHeight="0" orientation="portrait" verticalDpi="598"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95"/>
  <sheetViews>
    <sheetView showGridLines="0" view="pageBreakPreview" topLeftCell="A67" zoomScale="80" zoomScaleSheetLayoutView="80" workbookViewId="0">
      <selection activeCell="A97" sqref="A97:XFD108"/>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3.7109375" style="1" customWidth="1"/>
    <col min="7" max="7" width="26.710937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198</v>
      </c>
      <c r="F8" s="11"/>
      <c r="G8" s="14" t="s">
        <v>448</v>
      </c>
      <c r="H8" s="17" t="s">
        <v>568</v>
      </c>
      <c r="I8" s="14"/>
      <c r="J8" s="11"/>
      <c r="K8" s="15"/>
    </row>
    <row r="9" spans="2:11" s="12" customFormat="1" x14ac:dyDescent="0.2">
      <c r="B9" s="10"/>
      <c r="C9" s="11" t="s">
        <v>553</v>
      </c>
      <c r="D9" s="11"/>
      <c r="E9" s="16">
        <v>1346363</v>
      </c>
      <c r="F9" s="11" t="s">
        <v>449</v>
      </c>
      <c r="G9" s="14" t="s">
        <v>450</v>
      </c>
      <c r="H9" s="18" t="s">
        <v>567</v>
      </c>
      <c r="I9" s="14"/>
      <c r="J9" s="11"/>
      <c r="K9" s="15"/>
    </row>
    <row r="10" spans="2:11" s="12" customFormat="1" x14ac:dyDescent="0.2">
      <c r="B10" s="10"/>
      <c r="C10" s="11"/>
      <c r="D10" s="11"/>
      <c r="E10" s="11"/>
      <c r="F10" s="11"/>
      <c r="G10" s="14" t="s">
        <v>451</v>
      </c>
      <c r="H10" s="18">
        <v>1006</v>
      </c>
      <c r="I10" s="14"/>
      <c r="J10" s="11"/>
      <c r="K10" s="15"/>
    </row>
    <row r="11" spans="2:11" s="12" customFormat="1" x14ac:dyDescent="0.2">
      <c r="B11" s="10"/>
      <c r="C11" s="11"/>
      <c r="D11" s="11"/>
      <c r="E11" s="11"/>
      <c r="F11" s="11"/>
      <c r="G11" s="14" t="s">
        <v>452</v>
      </c>
      <c r="H11" s="18">
        <v>2290051826</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42.75" customHeight="1" x14ac:dyDescent="0.2">
      <c r="B16" s="7"/>
      <c r="C16" s="7"/>
      <c r="D16" s="179" t="s">
        <v>556</v>
      </c>
      <c r="E16" s="178" t="s">
        <v>557</v>
      </c>
      <c r="F16" s="427"/>
      <c r="G16" s="427"/>
      <c r="H16" s="414"/>
      <c r="I16" s="414"/>
      <c r="J16" s="416"/>
      <c r="K16" s="8"/>
    </row>
    <row r="17" spans="2:11" ht="15.75" customHeight="1" x14ac:dyDescent="0.2">
      <c r="B17" s="7"/>
      <c r="C17" s="7"/>
      <c r="D17" s="264" t="s">
        <v>1510</v>
      </c>
      <c r="E17" s="265" t="s">
        <v>1511</v>
      </c>
      <c r="F17" s="265">
        <v>527</v>
      </c>
      <c r="G17" s="265" t="s">
        <v>1512</v>
      </c>
      <c r="H17" s="266" t="s">
        <v>1513</v>
      </c>
      <c r="I17" s="266" t="s">
        <v>761</v>
      </c>
      <c r="J17" s="275"/>
      <c r="K17" s="8"/>
    </row>
    <row r="18" spans="2:11" ht="15.75" customHeight="1" x14ac:dyDescent="0.2">
      <c r="B18" s="7"/>
      <c r="C18" s="7"/>
      <c r="D18" s="267" t="s">
        <v>1514</v>
      </c>
      <c r="E18" s="268" t="s">
        <v>1515</v>
      </c>
      <c r="F18" s="268">
        <v>220</v>
      </c>
      <c r="G18" s="268" t="s">
        <v>1512</v>
      </c>
      <c r="H18" s="269" t="s">
        <v>1011</v>
      </c>
      <c r="I18" s="269" t="s">
        <v>761</v>
      </c>
      <c r="J18" s="276"/>
      <c r="K18" s="8"/>
    </row>
    <row r="19" spans="2:11" ht="15.75" customHeight="1" x14ac:dyDescent="0.2">
      <c r="B19" s="7"/>
      <c r="C19" s="7"/>
      <c r="D19" s="267" t="s">
        <v>1516</v>
      </c>
      <c r="E19" s="268" t="s">
        <v>1515</v>
      </c>
      <c r="F19" s="268">
        <v>74</v>
      </c>
      <c r="G19" s="268" t="s">
        <v>1512</v>
      </c>
      <c r="H19" s="269" t="s">
        <v>1008</v>
      </c>
      <c r="I19" s="269" t="s">
        <v>761</v>
      </c>
      <c r="J19" s="276"/>
      <c r="K19" s="8"/>
    </row>
    <row r="20" spans="2:11" ht="27" customHeight="1" x14ac:dyDescent="0.2">
      <c r="B20" s="7"/>
      <c r="C20" s="7"/>
      <c r="D20" s="267" t="s">
        <v>1517</v>
      </c>
      <c r="E20" s="268" t="s">
        <v>1518</v>
      </c>
      <c r="F20" s="268">
        <v>562</v>
      </c>
      <c r="G20" s="268" t="s">
        <v>1512</v>
      </c>
      <c r="H20" s="269" t="s">
        <v>1519</v>
      </c>
      <c r="I20" s="269" t="s">
        <v>761</v>
      </c>
      <c r="J20" s="276"/>
      <c r="K20" s="8"/>
    </row>
    <row r="21" spans="2:11" ht="15.75" customHeight="1" x14ac:dyDescent="0.2">
      <c r="B21" s="7"/>
      <c r="C21" s="7"/>
      <c r="D21" s="267" t="s">
        <v>1520</v>
      </c>
      <c r="E21" s="268" t="s">
        <v>786</v>
      </c>
      <c r="F21" s="268">
        <v>107</v>
      </c>
      <c r="G21" s="268" t="s">
        <v>1512</v>
      </c>
      <c r="H21" s="269" t="s">
        <v>1008</v>
      </c>
      <c r="I21" s="269" t="s">
        <v>761</v>
      </c>
      <c r="J21" s="276"/>
      <c r="K21" s="8"/>
    </row>
    <row r="22" spans="2:11" ht="15.75" customHeight="1" x14ac:dyDescent="0.2">
      <c r="B22" s="7"/>
      <c r="C22" s="7"/>
      <c r="D22" s="267" t="s">
        <v>1521</v>
      </c>
      <c r="E22" s="268" t="s">
        <v>1522</v>
      </c>
      <c r="F22" s="268">
        <v>304</v>
      </c>
      <c r="G22" s="268" t="s">
        <v>1512</v>
      </c>
      <c r="H22" s="269" t="s">
        <v>1011</v>
      </c>
      <c r="I22" s="269" t="s">
        <v>761</v>
      </c>
      <c r="J22" s="276"/>
      <c r="K22" s="8"/>
    </row>
    <row r="23" spans="2:11" ht="15.75" customHeight="1" x14ac:dyDescent="0.2">
      <c r="B23" s="7"/>
      <c r="C23" s="7"/>
      <c r="D23" s="267" t="s">
        <v>1523</v>
      </c>
      <c r="E23" s="268" t="s">
        <v>1524</v>
      </c>
      <c r="F23" s="268">
        <v>465</v>
      </c>
      <c r="G23" s="268" t="s">
        <v>1512</v>
      </c>
      <c r="H23" s="269" t="s">
        <v>1525</v>
      </c>
      <c r="I23" s="269" t="s">
        <v>761</v>
      </c>
      <c r="J23" s="276"/>
      <c r="K23" s="8"/>
    </row>
    <row r="24" spans="2:11" ht="15.75" customHeight="1" x14ac:dyDescent="0.2">
      <c r="B24" s="7"/>
      <c r="C24" s="7"/>
      <c r="D24" s="267" t="s">
        <v>1526</v>
      </c>
      <c r="E24" s="268" t="s">
        <v>786</v>
      </c>
      <c r="F24" s="268">
        <v>142</v>
      </c>
      <c r="G24" s="268" t="s">
        <v>1512</v>
      </c>
      <c r="H24" s="269" t="s">
        <v>1527</v>
      </c>
      <c r="I24" s="269" t="s">
        <v>761</v>
      </c>
      <c r="J24" s="276"/>
      <c r="K24" s="8"/>
    </row>
    <row r="25" spans="2:11" ht="25.5" x14ac:dyDescent="0.2">
      <c r="B25" s="7"/>
      <c r="C25" s="7"/>
      <c r="D25" s="267" t="s">
        <v>1528</v>
      </c>
      <c r="E25" s="268" t="s">
        <v>786</v>
      </c>
      <c r="F25" s="268">
        <v>125</v>
      </c>
      <c r="G25" s="268" t="s">
        <v>1512</v>
      </c>
      <c r="H25" s="269" t="s">
        <v>1005</v>
      </c>
      <c r="I25" s="269" t="s">
        <v>761</v>
      </c>
      <c r="J25" s="276"/>
      <c r="K25" s="8"/>
    </row>
    <row r="26" spans="2:11" ht="15.75" customHeight="1" x14ac:dyDescent="0.2">
      <c r="B26" s="7"/>
      <c r="C26" s="7"/>
      <c r="D26" s="267" t="s">
        <v>1529</v>
      </c>
      <c r="E26" s="268" t="s">
        <v>786</v>
      </c>
      <c r="F26" s="268">
        <v>147</v>
      </c>
      <c r="G26" s="268" t="s">
        <v>1512</v>
      </c>
      <c r="H26" s="269" t="s">
        <v>1005</v>
      </c>
      <c r="I26" s="269" t="s">
        <v>761</v>
      </c>
      <c r="J26" s="276"/>
      <c r="K26" s="8"/>
    </row>
    <row r="27" spans="2:11" ht="25.5" customHeight="1" x14ac:dyDescent="0.2">
      <c r="B27" s="7"/>
      <c r="C27" s="7"/>
      <c r="D27" s="267" t="s">
        <v>1530</v>
      </c>
      <c r="E27" s="268" t="s">
        <v>1531</v>
      </c>
      <c r="F27" s="268">
        <v>847</v>
      </c>
      <c r="G27" s="268" t="s">
        <v>1512</v>
      </c>
      <c r="H27" s="269" t="s">
        <v>1005</v>
      </c>
      <c r="I27" s="269" t="s">
        <v>761</v>
      </c>
      <c r="J27" s="276"/>
      <c r="K27" s="8"/>
    </row>
    <row r="28" spans="2:11" ht="15.75" customHeight="1" x14ac:dyDescent="0.2">
      <c r="B28" s="7"/>
      <c r="C28" s="7"/>
      <c r="D28" s="267" t="s">
        <v>1532</v>
      </c>
      <c r="E28" s="268" t="s">
        <v>1533</v>
      </c>
      <c r="F28" s="268">
        <v>396</v>
      </c>
      <c r="G28" s="268" t="s">
        <v>1512</v>
      </c>
      <c r="H28" s="269" t="s">
        <v>1008</v>
      </c>
      <c r="I28" s="269" t="s">
        <v>761</v>
      </c>
      <c r="J28" s="276"/>
      <c r="K28" s="8"/>
    </row>
    <row r="29" spans="2:11" ht="15.75" customHeight="1" x14ac:dyDescent="0.2">
      <c r="B29" s="7"/>
      <c r="C29" s="7"/>
      <c r="D29" s="267" t="s">
        <v>1534</v>
      </c>
      <c r="E29" s="268" t="s">
        <v>1535</v>
      </c>
      <c r="F29" s="268">
        <v>224</v>
      </c>
      <c r="G29" s="268" t="s">
        <v>1512</v>
      </c>
      <c r="H29" s="269" t="s">
        <v>1008</v>
      </c>
      <c r="I29" s="269" t="s">
        <v>761</v>
      </c>
      <c r="J29" s="276"/>
      <c r="K29" s="8"/>
    </row>
    <row r="30" spans="2:11" ht="15.75" customHeight="1" x14ac:dyDescent="0.2">
      <c r="B30" s="7"/>
      <c r="C30" s="7"/>
      <c r="D30" s="267" t="s">
        <v>1536</v>
      </c>
      <c r="E30" s="268" t="s">
        <v>786</v>
      </c>
      <c r="F30" s="268">
        <v>104</v>
      </c>
      <c r="G30" s="268" t="s">
        <v>1512</v>
      </c>
      <c r="H30" s="269" t="s">
        <v>1072</v>
      </c>
      <c r="I30" s="269" t="s">
        <v>761</v>
      </c>
      <c r="J30" s="276"/>
      <c r="K30" s="8"/>
    </row>
    <row r="31" spans="2:11" ht="15.75" customHeight="1" x14ac:dyDescent="0.2">
      <c r="B31" s="7"/>
      <c r="C31" s="7"/>
      <c r="D31" s="267" t="s">
        <v>1537</v>
      </c>
      <c r="E31" s="268" t="s">
        <v>1538</v>
      </c>
      <c r="F31" s="268">
        <v>279</v>
      </c>
      <c r="G31" s="268" t="s">
        <v>1512</v>
      </c>
      <c r="H31" s="269" t="s">
        <v>1002</v>
      </c>
      <c r="I31" s="269" t="s">
        <v>761</v>
      </c>
      <c r="J31" s="276"/>
      <c r="K31" s="8"/>
    </row>
    <row r="32" spans="2:11" ht="15.75" customHeight="1" x14ac:dyDescent="0.2">
      <c r="B32" s="7"/>
      <c r="C32" s="7"/>
      <c r="D32" s="267" t="s">
        <v>1539</v>
      </c>
      <c r="E32" s="268" t="s">
        <v>1540</v>
      </c>
      <c r="F32" s="268">
        <v>562</v>
      </c>
      <c r="G32" s="268" t="s">
        <v>1541</v>
      </c>
      <c r="H32" s="269" t="s">
        <v>1542</v>
      </c>
      <c r="I32" s="269" t="s">
        <v>761</v>
      </c>
      <c r="J32" s="276"/>
      <c r="K32" s="8"/>
    </row>
    <row r="33" spans="2:12" ht="16.5" customHeight="1" x14ac:dyDescent="0.2">
      <c r="B33" s="7"/>
      <c r="C33" s="7"/>
      <c r="D33" s="267" t="s">
        <v>1543</v>
      </c>
      <c r="E33" s="268" t="s">
        <v>786</v>
      </c>
      <c r="F33" s="268">
        <v>304</v>
      </c>
      <c r="G33" s="268" t="s">
        <v>1544</v>
      </c>
      <c r="H33" s="269" t="s">
        <v>1545</v>
      </c>
      <c r="I33" s="269" t="s">
        <v>761</v>
      </c>
      <c r="J33" s="276"/>
      <c r="K33" s="8"/>
    </row>
    <row r="34" spans="2:12" ht="27.75" customHeight="1" thickBot="1" x14ac:dyDescent="0.25">
      <c r="B34" s="7"/>
      <c r="C34" s="7"/>
      <c r="D34" s="270" t="s">
        <v>1546</v>
      </c>
      <c r="E34" s="271" t="s">
        <v>1547</v>
      </c>
      <c r="F34" s="271">
        <v>4523</v>
      </c>
      <c r="G34" s="271" t="s">
        <v>621</v>
      </c>
      <c r="H34" s="272" t="s">
        <v>1548</v>
      </c>
      <c r="I34" s="272" t="s">
        <v>761</v>
      </c>
      <c r="J34" s="277"/>
      <c r="K34" s="8"/>
    </row>
    <row r="35" spans="2:12" ht="6" customHeight="1" thickBot="1" x14ac:dyDescent="0.25">
      <c r="B35" s="7"/>
      <c r="C35" s="34"/>
      <c r="D35" s="35"/>
      <c r="E35" s="35"/>
      <c r="F35" s="35"/>
      <c r="G35" s="35"/>
      <c r="H35" s="35"/>
      <c r="I35" s="35"/>
      <c r="J35" s="36"/>
      <c r="K35" s="8"/>
    </row>
    <row r="36" spans="2:12" ht="5.25" customHeight="1" x14ac:dyDescent="0.2">
      <c r="B36" s="7"/>
      <c r="C36" s="19"/>
      <c r="D36" s="19"/>
      <c r="E36" s="19"/>
      <c r="F36" s="19"/>
      <c r="G36" s="19"/>
      <c r="H36" s="19"/>
      <c r="I36" s="19"/>
      <c r="J36" s="19"/>
      <c r="K36" s="8"/>
    </row>
    <row r="37" spans="2:12" ht="3.75" customHeight="1" thickBot="1" x14ac:dyDescent="0.25">
      <c r="B37" s="7"/>
      <c r="C37" s="19"/>
      <c r="D37" s="19"/>
      <c r="E37" s="19"/>
      <c r="F37" s="19"/>
      <c r="G37" s="19"/>
      <c r="H37" s="19"/>
      <c r="I37" s="19"/>
      <c r="J37" s="19"/>
      <c r="K37" s="8"/>
    </row>
    <row r="38" spans="2:12" ht="15" customHeight="1" x14ac:dyDescent="0.2">
      <c r="B38" s="7"/>
      <c r="C38" s="20"/>
      <c r="D38" s="21" t="s">
        <v>460</v>
      </c>
      <c r="E38" s="22"/>
      <c r="F38" s="22"/>
      <c r="G38" s="22"/>
      <c r="H38" s="22"/>
      <c r="I38" s="22"/>
      <c r="J38" s="23"/>
      <c r="K38" s="8"/>
    </row>
    <row r="39" spans="2:12" ht="8.25" customHeight="1" thickBot="1" x14ac:dyDescent="0.25">
      <c r="B39" s="7"/>
      <c r="C39" s="7"/>
      <c r="D39" s="11"/>
      <c r="E39" s="19"/>
      <c r="F39" s="19"/>
      <c r="G39" s="19"/>
      <c r="H39" s="19"/>
      <c r="I39" s="19"/>
      <c r="J39" s="8"/>
      <c r="K39" s="8"/>
    </row>
    <row r="40" spans="2:12" ht="13.5" customHeight="1" x14ac:dyDescent="0.2">
      <c r="B40" s="7"/>
      <c r="C40" s="7"/>
      <c r="D40" s="408" t="s">
        <v>454</v>
      </c>
      <c r="E40" s="409"/>
      <c r="F40" s="410"/>
      <c r="G40" s="411" t="s">
        <v>455</v>
      </c>
      <c r="H40" s="411" t="s">
        <v>456</v>
      </c>
      <c r="I40" s="417" t="s">
        <v>457</v>
      </c>
      <c r="J40" s="418"/>
      <c r="K40" s="8"/>
    </row>
    <row r="41" spans="2:12" ht="15" customHeight="1" x14ac:dyDescent="0.2">
      <c r="B41" s="7"/>
      <c r="C41" s="7"/>
      <c r="D41" s="24" t="s">
        <v>458</v>
      </c>
      <c r="E41" s="421" t="s">
        <v>459</v>
      </c>
      <c r="F41" s="422"/>
      <c r="G41" s="412"/>
      <c r="H41" s="412"/>
      <c r="I41" s="419"/>
      <c r="J41" s="420"/>
      <c r="K41" s="8"/>
    </row>
    <row r="42" spans="2:12" ht="25.5" x14ac:dyDescent="0.2">
      <c r="B42" s="7"/>
      <c r="C42" s="7"/>
      <c r="D42" s="354" t="s">
        <v>1549</v>
      </c>
      <c r="E42" s="445" t="s">
        <v>1511</v>
      </c>
      <c r="F42" s="446"/>
      <c r="G42" s="355" t="s">
        <v>1555</v>
      </c>
      <c r="H42" s="355" t="s">
        <v>1556</v>
      </c>
      <c r="I42" s="447"/>
      <c r="J42" s="448"/>
      <c r="K42" s="8"/>
    </row>
    <row r="43" spans="2:12" ht="25.5" x14ac:dyDescent="0.2">
      <c r="B43" s="7"/>
      <c r="C43" s="351"/>
      <c r="D43" s="343" t="s">
        <v>1550</v>
      </c>
      <c r="E43" s="443" t="s">
        <v>1553</v>
      </c>
      <c r="F43" s="444"/>
      <c r="G43" s="274" t="s">
        <v>1557</v>
      </c>
      <c r="H43" s="274" t="s">
        <v>1556</v>
      </c>
      <c r="I43" s="449"/>
      <c r="J43" s="450"/>
      <c r="K43" s="8"/>
    </row>
    <row r="44" spans="2:12" ht="25.5" x14ac:dyDescent="0.2">
      <c r="B44" s="7"/>
      <c r="C44" s="351"/>
      <c r="D44" s="343" t="s">
        <v>1551</v>
      </c>
      <c r="E44" s="443" t="s">
        <v>786</v>
      </c>
      <c r="F44" s="444"/>
      <c r="G44" s="274" t="s">
        <v>1558</v>
      </c>
      <c r="H44" s="274" t="s">
        <v>1556</v>
      </c>
      <c r="I44" s="449"/>
      <c r="J44" s="450"/>
      <c r="K44" s="8"/>
    </row>
    <row r="45" spans="2:12" ht="26.25" thickBot="1" x14ac:dyDescent="0.25">
      <c r="B45" s="7"/>
      <c r="C45" s="351"/>
      <c r="D45" s="345" t="s">
        <v>1552</v>
      </c>
      <c r="E45" s="453" t="s">
        <v>1554</v>
      </c>
      <c r="F45" s="454"/>
      <c r="G45" s="356" t="s">
        <v>1559</v>
      </c>
      <c r="H45" s="356" t="s">
        <v>1556</v>
      </c>
      <c r="I45" s="451"/>
      <c r="J45" s="452"/>
      <c r="K45" s="8"/>
    </row>
    <row r="46" spans="2:12" ht="3.75" customHeight="1" thickBot="1" x14ac:dyDescent="0.25">
      <c r="B46" s="7"/>
      <c r="C46" s="34"/>
      <c r="D46" s="35"/>
      <c r="E46" s="37"/>
      <c r="F46" s="37"/>
      <c r="G46" s="37"/>
      <c r="H46" s="37"/>
      <c r="I46" s="37"/>
      <c r="J46" s="38"/>
      <c r="K46" s="8"/>
    </row>
    <row r="47" spans="2:12" ht="5.25" customHeight="1" thickBot="1" x14ac:dyDescent="0.25">
      <c r="B47" s="7"/>
      <c r="C47" s="19"/>
      <c r="D47" s="19"/>
      <c r="E47" s="19"/>
      <c r="F47" s="19"/>
      <c r="G47" s="19"/>
      <c r="H47" s="19"/>
      <c r="I47" s="19"/>
      <c r="J47" s="19"/>
      <c r="K47" s="8"/>
      <c r="L47" s="19"/>
    </row>
    <row r="48" spans="2:12" x14ac:dyDescent="0.2">
      <c r="B48" s="7"/>
      <c r="C48" s="2"/>
      <c r="D48" s="39" t="s">
        <v>461</v>
      </c>
      <c r="E48" s="4"/>
      <c r="F48" s="4"/>
      <c r="G48" s="4"/>
      <c r="H48" s="4"/>
      <c r="I48" s="4"/>
      <c r="J48" s="5"/>
      <c r="K48" s="40"/>
      <c r="L48" s="19"/>
    </row>
    <row r="49" spans="2:12" ht="6.75" customHeight="1" thickBot="1" x14ac:dyDescent="0.25">
      <c r="B49" s="7"/>
      <c r="C49" s="41"/>
      <c r="D49" s="42"/>
      <c r="E49" s="42"/>
      <c r="F49" s="42"/>
      <c r="G49" s="42"/>
      <c r="H49" s="42"/>
      <c r="I49" s="42"/>
      <c r="J49" s="40"/>
      <c r="K49" s="40"/>
      <c r="L49" s="19"/>
    </row>
    <row r="50" spans="2:12" s="12" customFormat="1" x14ac:dyDescent="0.2">
      <c r="B50" s="10"/>
      <c r="C50" s="43"/>
      <c r="D50" s="433" t="s">
        <v>454</v>
      </c>
      <c r="E50" s="434"/>
      <c r="F50" s="411" t="s">
        <v>455</v>
      </c>
      <c r="G50" s="411" t="s">
        <v>456</v>
      </c>
      <c r="H50" s="411" t="s">
        <v>457</v>
      </c>
      <c r="I50" s="411"/>
      <c r="J50" s="435"/>
      <c r="K50" s="15"/>
    </row>
    <row r="51" spans="2:12" s="12" customFormat="1" x14ac:dyDescent="0.2">
      <c r="B51" s="10"/>
      <c r="C51" s="43"/>
      <c r="D51" s="24" t="s">
        <v>458</v>
      </c>
      <c r="E51" s="44" t="s">
        <v>459</v>
      </c>
      <c r="F51" s="412"/>
      <c r="G51" s="412"/>
      <c r="H51" s="45" t="s">
        <v>462</v>
      </c>
      <c r="I51" s="45" t="s">
        <v>463</v>
      </c>
      <c r="J51" s="46" t="s">
        <v>464</v>
      </c>
      <c r="K51" s="15"/>
    </row>
    <row r="52" spans="2:12" ht="7.5" customHeight="1" thickBot="1" x14ac:dyDescent="0.25">
      <c r="B52" s="7"/>
      <c r="C52" s="42"/>
      <c r="D52" s="60"/>
      <c r="E52" s="61"/>
      <c r="F52" s="62"/>
      <c r="G52" s="63"/>
      <c r="H52" s="63"/>
      <c r="I52" s="63"/>
      <c r="J52" s="63"/>
      <c r="K52" s="40"/>
      <c r="L52" s="19"/>
    </row>
    <row r="53" spans="2:12" x14ac:dyDescent="0.2">
      <c r="B53" s="7"/>
      <c r="C53" s="2"/>
      <c r="D53" s="39" t="s">
        <v>465</v>
      </c>
      <c r="E53" s="4"/>
      <c r="F53" s="4"/>
      <c r="G53" s="4"/>
      <c r="H53" s="4"/>
      <c r="I53" s="4"/>
      <c r="J53" s="5"/>
      <c r="K53" s="40"/>
      <c r="L53" s="19"/>
    </row>
    <row r="54" spans="2:12" ht="5.25" customHeight="1" thickBot="1" x14ac:dyDescent="0.25">
      <c r="B54" s="7"/>
      <c r="C54" s="41"/>
      <c r="D54" s="42"/>
      <c r="E54" s="42"/>
      <c r="F54" s="42"/>
      <c r="G54" s="42"/>
      <c r="H54" s="42"/>
      <c r="I54" s="42"/>
      <c r="J54" s="40"/>
      <c r="K54" s="40"/>
      <c r="L54" s="19"/>
    </row>
    <row r="55" spans="2:12" s="12" customFormat="1" x14ac:dyDescent="0.2">
      <c r="B55" s="10"/>
      <c r="C55" s="43"/>
      <c r="D55" s="433" t="s">
        <v>454</v>
      </c>
      <c r="E55" s="434"/>
      <c r="F55" s="411" t="s">
        <v>455</v>
      </c>
      <c r="G55" s="411" t="s">
        <v>456</v>
      </c>
      <c r="H55" s="411" t="s">
        <v>457</v>
      </c>
      <c r="I55" s="411"/>
      <c r="J55" s="435"/>
      <c r="K55" s="15"/>
    </row>
    <row r="56" spans="2:12" s="12" customFormat="1" x14ac:dyDescent="0.2">
      <c r="B56" s="10"/>
      <c r="C56" s="43"/>
      <c r="D56" s="24" t="s">
        <v>458</v>
      </c>
      <c r="E56" s="44" t="s">
        <v>459</v>
      </c>
      <c r="F56" s="412"/>
      <c r="G56" s="412"/>
      <c r="H56" s="45" t="s">
        <v>462</v>
      </c>
      <c r="I56" s="45" t="s">
        <v>463</v>
      </c>
      <c r="J56" s="46" t="s">
        <v>464</v>
      </c>
      <c r="K56" s="15"/>
    </row>
    <row r="57" spans="2:12" ht="7.5" customHeight="1" thickBot="1" x14ac:dyDescent="0.25">
      <c r="B57" s="7"/>
      <c r="C57" s="41"/>
      <c r="D57" s="56"/>
      <c r="E57" s="180"/>
      <c r="F57" s="180"/>
      <c r="G57" s="180"/>
      <c r="H57" s="180"/>
      <c r="I57" s="180"/>
      <c r="J57" s="65"/>
      <c r="K57" s="40"/>
      <c r="L57" s="19"/>
    </row>
    <row r="58" spans="2:12" ht="6.75" customHeight="1" thickBot="1" x14ac:dyDescent="0.25">
      <c r="B58" s="7"/>
      <c r="C58" s="66"/>
      <c r="D58" s="66"/>
      <c r="E58" s="66"/>
      <c r="F58" s="66"/>
      <c r="G58" s="66"/>
      <c r="H58" s="66"/>
      <c r="I58" s="66"/>
      <c r="J58" s="66"/>
      <c r="K58" s="40"/>
      <c r="L58" s="19"/>
    </row>
    <row r="59" spans="2:12" s="75" customFormat="1" ht="38.25" x14ac:dyDescent="0.25">
      <c r="B59" s="67"/>
      <c r="C59" s="68"/>
      <c r="D59" s="69" t="s">
        <v>466</v>
      </c>
      <c r="E59" s="70"/>
      <c r="F59" s="70"/>
      <c r="G59" s="71"/>
      <c r="H59" s="72" t="s">
        <v>467</v>
      </c>
      <c r="I59" s="72" t="s">
        <v>468</v>
      </c>
      <c r="J59" s="73" t="s">
        <v>469</v>
      </c>
      <c r="K59" s="74"/>
    </row>
    <row r="60" spans="2:12" s="75" customFormat="1" x14ac:dyDescent="0.25">
      <c r="B60" s="67"/>
      <c r="C60" s="67"/>
      <c r="D60" s="76" t="s">
        <v>470</v>
      </c>
      <c r="E60" s="77"/>
      <c r="F60" s="77"/>
      <c r="G60" s="77"/>
      <c r="H60" s="78"/>
      <c r="I60" s="78"/>
      <c r="J60" s="79">
        <f>H60+I60</f>
        <v>0</v>
      </c>
      <c r="K60" s="74"/>
    </row>
    <row r="61" spans="2:12" s="75" customFormat="1" x14ac:dyDescent="0.25">
      <c r="B61" s="67"/>
      <c r="C61" s="67"/>
      <c r="D61" s="76" t="s">
        <v>471</v>
      </c>
      <c r="E61" s="77"/>
      <c r="F61" s="77"/>
      <c r="G61" s="77"/>
      <c r="H61" s="78"/>
      <c r="I61" s="78"/>
      <c r="J61" s="79">
        <f t="shared" ref="J61:J70" si="0">H61+I61</f>
        <v>0</v>
      </c>
      <c r="K61" s="74"/>
    </row>
    <row r="62" spans="2:12" s="75" customFormat="1" ht="17.25" customHeight="1" x14ac:dyDescent="0.25">
      <c r="B62" s="67"/>
      <c r="C62" s="67"/>
      <c r="D62" s="80" t="s">
        <v>472</v>
      </c>
      <c r="E62" s="81"/>
      <c r="F62" s="81"/>
      <c r="G62" s="81"/>
      <c r="H62" s="78"/>
      <c r="I62" s="78"/>
      <c r="J62" s="79">
        <f t="shared" si="0"/>
        <v>0</v>
      </c>
      <c r="K62" s="74"/>
    </row>
    <row r="63" spans="2:12" s="75" customFormat="1" ht="17.25" customHeight="1" x14ac:dyDescent="0.25">
      <c r="B63" s="67"/>
      <c r="C63" s="67"/>
      <c r="D63" s="76" t="s">
        <v>473</v>
      </c>
      <c r="E63" s="77"/>
      <c r="F63" s="77"/>
      <c r="G63" s="77"/>
      <c r="H63" s="78"/>
      <c r="I63" s="78"/>
      <c r="J63" s="79">
        <f t="shared" si="0"/>
        <v>0</v>
      </c>
      <c r="K63" s="74"/>
    </row>
    <row r="64" spans="2:12" s="75" customFormat="1" x14ac:dyDescent="0.25">
      <c r="B64" s="67"/>
      <c r="C64" s="67"/>
      <c r="D64" s="76" t="s">
        <v>474</v>
      </c>
      <c r="E64" s="77"/>
      <c r="F64" s="77"/>
      <c r="G64" s="77"/>
      <c r="H64" s="78"/>
      <c r="I64" s="78"/>
      <c r="J64" s="79">
        <f t="shared" si="0"/>
        <v>0</v>
      </c>
      <c r="K64" s="74"/>
    </row>
    <row r="65" spans="2:12" s="75" customFormat="1" x14ac:dyDescent="0.25">
      <c r="B65" s="67"/>
      <c r="C65" s="67"/>
      <c r="D65" s="80" t="s">
        <v>475</v>
      </c>
      <c r="E65" s="81"/>
      <c r="F65" s="81"/>
      <c r="G65" s="81"/>
      <c r="H65" s="78"/>
      <c r="I65" s="78"/>
      <c r="J65" s="79">
        <f t="shared" si="0"/>
        <v>0</v>
      </c>
      <c r="K65" s="74"/>
    </row>
    <row r="66" spans="2:12" s="75" customFormat="1" ht="17.25" customHeight="1" x14ac:dyDescent="0.25">
      <c r="B66" s="67"/>
      <c r="C66" s="67"/>
      <c r="D66" s="80" t="s">
        <v>476</v>
      </c>
      <c r="E66" s="81"/>
      <c r="F66" s="81"/>
      <c r="G66" s="81"/>
      <c r="H66" s="78"/>
      <c r="I66" s="78"/>
      <c r="J66" s="79">
        <f t="shared" si="0"/>
        <v>0</v>
      </c>
      <c r="K66" s="74"/>
    </row>
    <row r="67" spans="2:12" s="75" customFormat="1" ht="17.25" customHeight="1" x14ac:dyDescent="0.25">
      <c r="B67" s="67"/>
      <c r="C67" s="67"/>
      <c r="D67" s="80" t="s">
        <v>477</v>
      </c>
      <c r="E67" s="81"/>
      <c r="F67" s="81"/>
      <c r="G67" s="81"/>
      <c r="H67" s="78"/>
      <c r="I67" s="78"/>
      <c r="J67" s="79">
        <f t="shared" si="0"/>
        <v>0</v>
      </c>
      <c r="K67" s="74"/>
    </row>
    <row r="68" spans="2:12" s="75" customFormat="1" ht="17.25" customHeight="1" x14ac:dyDescent="0.25">
      <c r="B68" s="67"/>
      <c r="C68" s="67"/>
      <c r="D68" s="80" t="s">
        <v>478</v>
      </c>
      <c r="E68" s="81"/>
      <c r="F68" s="81"/>
      <c r="G68" s="81"/>
      <c r="H68" s="78"/>
      <c r="I68" s="78"/>
      <c r="J68" s="79">
        <f t="shared" si="0"/>
        <v>0</v>
      </c>
      <c r="K68" s="74"/>
    </row>
    <row r="69" spans="2:12" s="75" customFormat="1" ht="17.25" customHeight="1" x14ac:dyDescent="0.25">
      <c r="B69" s="67"/>
      <c r="C69" s="67"/>
      <c r="D69" s="80" t="s">
        <v>479</v>
      </c>
      <c r="E69" s="81"/>
      <c r="F69" s="81"/>
      <c r="G69" s="81"/>
      <c r="H69" s="82"/>
      <c r="I69" s="78"/>
      <c r="J69" s="79">
        <f t="shared" si="0"/>
        <v>0</v>
      </c>
      <c r="K69" s="74"/>
    </row>
    <row r="70" spans="2:12" s="75" customFormat="1" ht="17.25" customHeight="1" x14ac:dyDescent="0.25">
      <c r="B70" s="67"/>
      <c r="C70" s="67"/>
      <c r="D70" s="80" t="s">
        <v>480</v>
      </c>
      <c r="E70" s="81"/>
      <c r="F70" s="81"/>
      <c r="G70" s="81"/>
      <c r="H70" s="82"/>
      <c r="I70" s="78"/>
      <c r="J70" s="79">
        <f t="shared" si="0"/>
        <v>0</v>
      </c>
      <c r="K70" s="74"/>
    </row>
    <row r="71" spans="2:12" s="75" customFormat="1" ht="17.25" customHeight="1" x14ac:dyDescent="0.25">
      <c r="B71" s="67"/>
      <c r="C71" s="67"/>
      <c r="D71" s="83" t="s">
        <v>2</v>
      </c>
      <c r="E71" s="18"/>
      <c r="F71" s="18"/>
      <c r="G71" s="18"/>
      <c r="H71" s="84">
        <f>SUM(H60:H70)</f>
        <v>0</v>
      </c>
      <c r="I71" s="84">
        <f>SUM(I60:I70)</f>
        <v>0</v>
      </c>
      <c r="J71" s="181">
        <f>SUM(J60:J70)</f>
        <v>0</v>
      </c>
      <c r="K71" s="182"/>
    </row>
    <row r="72" spans="2:12" s="75" customFormat="1" ht="15" customHeight="1" thickBot="1" x14ac:dyDescent="0.3">
      <c r="B72" s="67"/>
      <c r="C72" s="85"/>
      <c r="D72" s="86" t="s">
        <v>481</v>
      </c>
      <c r="E72" s="87"/>
      <c r="F72" s="87"/>
      <c r="G72" s="87"/>
      <c r="H72" s="88"/>
      <c r="I72" s="88"/>
      <c r="J72" s="89"/>
      <c r="K72" s="74"/>
    </row>
    <row r="73" spans="2:12" ht="5.25" customHeight="1" thickBot="1" x14ac:dyDescent="0.25">
      <c r="B73" s="7"/>
      <c r="C73" s="19"/>
      <c r="D73" s="19"/>
      <c r="E73" s="19"/>
      <c r="F73" s="19"/>
      <c r="G73" s="19"/>
      <c r="H73" s="19"/>
      <c r="I73" s="19"/>
      <c r="J73" s="19"/>
      <c r="K73" s="8"/>
      <c r="L73" s="19"/>
    </row>
    <row r="74" spans="2:12" s="95" customFormat="1" x14ac:dyDescent="0.2">
      <c r="B74" s="43"/>
      <c r="C74" s="90"/>
      <c r="D74" s="39" t="s">
        <v>482</v>
      </c>
      <c r="E74" s="91"/>
      <c r="F74" s="91"/>
      <c r="G74" s="39"/>
      <c r="H74" s="39"/>
      <c r="I74" s="39"/>
      <c r="J74" s="92"/>
      <c r="K74" s="93"/>
      <c r="L74" s="94"/>
    </row>
    <row r="75" spans="2:12" s="100" customFormat="1" ht="17.25" customHeight="1" x14ac:dyDescent="0.2">
      <c r="B75" s="96"/>
      <c r="C75" s="96"/>
      <c r="D75" s="97"/>
      <c r="E75" s="98"/>
      <c r="F75" s="98"/>
      <c r="G75" s="98"/>
      <c r="H75" s="98"/>
      <c r="I75" s="98"/>
      <c r="J75" s="183" t="s">
        <v>457</v>
      </c>
      <c r="K75" s="184"/>
      <c r="L75" s="97"/>
    </row>
    <row r="76" spans="2:12" s="100" customFormat="1" ht="17.25" customHeight="1" x14ac:dyDescent="0.25">
      <c r="B76" s="96"/>
      <c r="C76" s="96"/>
      <c r="D76" s="101" t="s">
        <v>483</v>
      </c>
      <c r="E76" s="102"/>
      <c r="F76" s="102"/>
      <c r="G76" s="102"/>
      <c r="H76" s="102"/>
      <c r="I76" s="103"/>
      <c r="J76" s="79"/>
      <c r="K76" s="99"/>
      <c r="L76" s="97"/>
    </row>
    <row r="77" spans="2:12" s="100" customFormat="1" ht="17.25" customHeight="1" x14ac:dyDescent="0.25">
      <c r="B77" s="96"/>
      <c r="C77" s="96"/>
      <c r="D77" s="104" t="s">
        <v>484</v>
      </c>
      <c r="E77" s="102"/>
      <c r="F77" s="102"/>
      <c r="G77" s="102"/>
      <c r="H77" s="102"/>
      <c r="I77" s="102"/>
      <c r="J77" s="79"/>
      <c r="K77" s="99"/>
      <c r="L77" s="97"/>
    </row>
    <row r="78" spans="2:12" s="100" customFormat="1" ht="14.25" customHeight="1" x14ac:dyDescent="0.25">
      <c r="B78" s="96"/>
      <c r="C78" s="96"/>
      <c r="D78" s="105" t="s">
        <v>2</v>
      </c>
      <c r="E78" s="102"/>
      <c r="F78" s="102"/>
      <c r="G78" s="102"/>
      <c r="H78" s="102"/>
      <c r="I78" s="102"/>
      <c r="J78" s="79">
        <f>J76+J77</f>
        <v>0</v>
      </c>
      <c r="K78" s="99"/>
      <c r="L78" s="97"/>
    </row>
    <row r="79" spans="2:12" s="100" customFormat="1" ht="14.25" customHeight="1" thickBot="1" x14ac:dyDescent="0.25">
      <c r="B79" s="96"/>
      <c r="C79" s="106"/>
      <c r="D79" s="86" t="s">
        <v>612</v>
      </c>
      <c r="E79" s="86"/>
      <c r="F79" s="107"/>
      <c r="G79" s="107"/>
      <c r="H79" s="88"/>
      <c r="I79" s="88"/>
      <c r="J79" s="108"/>
      <c r="K79" s="99"/>
    </row>
    <row r="80" spans="2:12" s="6" customFormat="1" ht="7.5" customHeight="1" thickBot="1" x14ac:dyDescent="0.25">
      <c r="B80" s="41"/>
      <c r="C80" s="42"/>
      <c r="D80" s="42"/>
      <c r="E80" s="42"/>
      <c r="F80" s="42"/>
      <c r="G80" s="42"/>
      <c r="H80" s="42"/>
      <c r="I80" s="42"/>
      <c r="J80" s="42"/>
      <c r="K80" s="40"/>
      <c r="L80" s="42"/>
    </row>
    <row r="81" spans="2:12" s="6" customFormat="1" ht="15" customHeight="1" x14ac:dyDescent="0.2">
      <c r="B81" s="41"/>
      <c r="C81" s="2"/>
      <c r="D81" s="21" t="s">
        <v>485</v>
      </c>
      <c r="E81" s="4"/>
      <c r="F81" s="4"/>
      <c r="G81" s="4"/>
      <c r="H81" s="436" t="s">
        <v>457</v>
      </c>
      <c r="I81" s="437"/>
      <c r="J81" s="438"/>
      <c r="K81" s="40"/>
      <c r="L81" s="42"/>
    </row>
    <row r="82" spans="2:12" s="6" customFormat="1" ht="17.25" customHeight="1" x14ac:dyDescent="0.2">
      <c r="B82" s="41"/>
      <c r="C82" s="41"/>
      <c r="D82" s="109" t="s">
        <v>486</v>
      </c>
      <c r="E82" s="110"/>
      <c r="F82" s="109"/>
      <c r="G82" s="111" t="s">
        <v>487</v>
      </c>
      <c r="H82" s="45" t="s">
        <v>462</v>
      </c>
      <c r="I82" s="45" t="s">
        <v>463</v>
      </c>
      <c r="J82" s="46" t="s">
        <v>464</v>
      </c>
      <c r="K82" s="40"/>
      <c r="L82" s="42"/>
    </row>
    <row r="83" spans="2:12" s="118" customFormat="1" ht="17.25" customHeight="1" x14ac:dyDescent="0.2">
      <c r="B83" s="112"/>
      <c r="C83" s="112"/>
      <c r="D83" s="113" t="s">
        <v>488</v>
      </c>
      <c r="E83" s="109"/>
      <c r="F83" s="113"/>
      <c r="G83" s="114">
        <f>COUNT(J17:J34)</f>
        <v>0</v>
      </c>
      <c r="H83" s="84">
        <f>SUM(J17:J34)</f>
        <v>0</v>
      </c>
      <c r="I83" s="115"/>
      <c r="J83" s="116"/>
      <c r="K83" s="117"/>
      <c r="L83" s="14"/>
    </row>
    <row r="84" spans="2:12" s="100" customFormat="1" ht="17.25" customHeight="1" x14ac:dyDescent="0.25">
      <c r="B84" s="96"/>
      <c r="C84" s="96"/>
      <c r="D84" s="113" t="s">
        <v>489</v>
      </c>
      <c r="E84" s="113"/>
      <c r="F84" s="113"/>
      <c r="G84" s="119">
        <f>COUNT(I42:J45)</f>
        <v>0</v>
      </c>
      <c r="H84" s="186">
        <f>SUM(I42:J45)</f>
        <v>0</v>
      </c>
      <c r="I84" s="120"/>
      <c r="J84" s="121"/>
      <c r="K84" s="99"/>
      <c r="L84" s="97"/>
    </row>
    <row r="85" spans="2:12" s="100" customFormat="1" ht="17.25" customHeight="1" x14ac:dyDescent="0.25">
      <c r="B85" s="96"/>
      <c r="C85" s="96"/>
      <c r="D85" s="113" t="s">
        <v>490</v>
      </c>
      <c r="E85" s="113"/>
      <c r="F85" s="113"/>
      <c r="G85" s="119">
        <f>COUNT(#REF!)</f>
        <v>0</v>
      </c>
      <c r="H85" s="119"/>
      <c r="I85" s="119"/>
      <c r="J85" s="79"/>
      <c r="K85" s="99"/>
      <c r="L85" s="97"/>
    </row>
    <row r="86" spans="2:12" s="100" customFormat="1" ht="17.25" customHeight="1" x14ac:dyDescent="0.25">
      <c r="B86" s="96"/>
      <c r="C86" s="96"/>
      <c r="D86" s="113" t="s">
        <v>491</v>
      </c>
      <c r="E86" s="113"/>
      <c r="F86" s="113"/>
      <c r="G86" s="119">
        <f>COUNT(#REF!)</f>
        <v>0</v>
      </c>
      <c r="H86" s="119"/>
      <c r="I86" s="119"/>
      <c r="J86" s="79"/>
      <c r="K86" s="99"/>
      <c r="L86" s="97"/>
    </row>
    <row r="87" spans="2:12" s="100" customFormat="1" ht="17.25" customHeight="1" x14ac:dyDescent="0.25">
      <c r="B87" s="96"/>
      <c r="C87" s="96"/>
      <c r="D87" s="122" t="s">
        <v>492</v>
      </c>
      <c r="E87" s="113"/>
      <c r="F87" s="113"/>
      <c r="G87" s="120"/>
      <c r="H87" s="186">
        <f>J78</f>
        <v>0</v>
      </c>
      <c r="I87" s="120"/>
      <c r="J87" s="121"/>
      <c r="K87" s="99"/>
      <c r="L87" s="97"/>
    </row>
    <row r="88" spans="2:12" s="100" customFormat="1" ht="17.25" customHeight="1" x14ac:dyDescent="0.25">
      <c r="B88" s="96"/>
      <c r="C88" s="96"/>
      <c r="D88" s="122" t="s">
        <v>493</v>
      </c>
      <c r="E88" s="113"/>
      <c r="F88" s="113"/>
      <c r="G88" s="120"/>
      <c r="H88" s="120"/>
      <c r="I88" s="186">
        <f>H71</f>
        <v>0</v>
      </c>
      <c r="J88" s="79">
        <f>I71</f>
        <v>0</v>
      </c>
      <c r="K88" s="99"/>
      <c r="L88" s="97"/>
    </row>
    <row r="89" spans="2:12" s="100" customFormat="1" ht="17.25" customHeight="1" x14ac:dyDescent="0.25">
      <c r="B89" s="96"/>
      <c r="C89" s="96"/>
      <c r="D89" s="122" t="s">
        <v>494</v>
      </c>
      <c r="E89" s="113"/>
      <c r="F89" s="113"/>
      <c r="G89" s="119"/>
      <c r="H89" s="120"/>
      <c r="I89" s="120"/>
      <c r="J89" s="79"/>
      <c r="K89" s="99"/>
      <c r="L89" s="97"/>
    </row>
    <row r="90" spans="2:12" s="100" customFormat="1" ht="17.25" customHeight="1" x14ac:dyDescent="0.25">
      <c r="B90" s="96"/>
      <c r="C90" s="96"/>
      <c r="D90" s="123" t="s">
        <v>495</v>
      </c>
      <c r="E90" s="113"/>
      <c r="F90" s="123"/>
      <c r="G90" s="78">
        <f>G89+G86+G85+G84+G83</f>
        <v>0</v>
      </c>
      <c r="H90" s="78">
        <f>SUM(H83:H87)</f>
        <v>0</v>
      </c>
      <c r="I90" s="78">
        <f>I85+I86+I88</f>
        <v>0</v>
      </c>
      <c r="J90" s="79">
        <f>J85+J86+J88+J89</f>
        <v>0</v>
      </c>
      <c r="K90" s="99"/>
      <c r="L90" s="97"/>
    </row>
    <row r="91" spans="2:12" s="100" customFormat="1" ht="17.25" customHeight="1" thickBot="1" x14ac:dyDescent="0.3">
      <c r="B91" s="96"/>
      <c r="C91" s="106"/>
      <c r="D91" s="124" t="s">
        <v>496</v>
      </c>
      <c r="E91" s="125"/>
      <c r="F91" s="124"/>
      <c r="G91" s="126">
        <f>G90</f>
        <v>0</v>
      </c>
      <c r="H91" s="430">
        <f>H90+I90+J90</f>
        <v>0</v>
      </c>
      <c r="I91" s="431"/>
      <c r="J91" s="432"/>
      <c r="K91" s="99"/>
      <c r="L91" s="97"/>
    </row>
    <row r="92" spans="2:12" ht="6.75" customHeight="1" thickBot="1" x14ac:dyDescent="0.25">
      <c r="B92" s="34"/>
      <c r="C92" s="35"/>
      <c r="D92" s="35"/>
      <c r="E92" s="35"/>
      <c r="F92" s="35"/>
      <c r="G92" s="35"/>
      <c r="H92" s="35"/>
      <c r="I92" s="35"/>
      <c r="J92" s="35"/>
      <c r="K92" s="36"/>
      <c r="L92" s="19"/>
    </row>
    <row r="93" spans="2:12" ht="12.75" customHeight="1" x14ac:dyDescent="0.2">
      <c r="B93" s="19"/>
      <c r="C93" s="428" t="s">
        <v>615</v>
      </c>
      <c r="D93" s="428"/>
      <c r="E93" s="428"/>
      <c r="F93" s="428"/>
      <c r="G93" s="428"/>
      <c r="H93" s="428"/>
      <c r="I93" s="428"/>
      <c r="J93" s="428"/>
      <c r="K93" s="19"/>
      <c r="L93" s="19"/>
    </row>
    <row r="94" spans="2:12" x14ac:dyDescent="0.2">
      <c r="B94" s="19"/>
      <c r="C94" s="429"/>
      <c r="D94" s="429"/>
      <c r="E94" s="429"/>
      <c r="F94" s="429"/>
      <c r="G94" s="429"/>
      <c r="H94" s="429"/>
      <c r="I94" s="429"/>
      <c r="J94" s="429"/>
      <c r="K94" s="19"/>
      <c r="L94" s="19"/>
    </row>
    <row r="95" spans="2:12" x14ac:dyDescent="0.2">
      <c r="C95" s="429"/>
      <c r="D95" s="429"/>
      <c r="E95" s="429"/>
      <c r="F95" s="429"/>
      <c r="G95" s="429"/>
      <c r="H95" s="429"/>
      <c r="I95" s="429"/>
      <c r="J95" s="429"/>
    </row>
  </sheetData>
  <mergeCells count="31">
    <mergeCell ref="C93:J95"/>
    <mergeCell ref="H91:J91"/>
    <mergeCell ref="D55:E55"/>
    <mergeCell ref="F55:F56"/>
    <mergeCell ref="G55:G56"/>
    <mergeCell ref="H55:J55"/>
    <mergeCell ref="H81:J81"/>
    <mergeCell ref="E42:F42"/>
    <mergeCell ref="I42:J42"/>
    <mergeCell ref="D50:E50"/>
    <mergeCell ref="F50:F51"/>
    <mergeCell ref="G50:G51"/>
    <mergeCell ref="H50:J50"/>
    <mergeCell ref="I43:J43"/>
    <mergeCell ref="I44:J44"/>
    <mergeCell ref="I45:J45"/>
    <mergeCell ref="E43:F43"/>
    <mergeCell ref="E44:F44"/>
    <mergeCell ref="E45:F45"/>
    <mergeCell ref="C3:J5"/>
    <mergeCell ref="D15:E15"/>
    <mergeCell ref="F15:F16"/>
    <mergeCell ref="G15:G16"/>
    <mergeCell ref="H15:H16"/>
    <mergeCell ref="I15:I16"/>
    <mergeCell ref="J15:J16"/>
    <mergeCell ref="D40:F40"/>
    <mergeCell ref="G40:G41"/>
    <mergeCell ref="H40:H41"/>
    <mergeCell ref="I40:J41"/>
    <mergeCell ref="E41:F41"/>
  </mergeCells>
  <phoneticPr fontId="15" type="noConversion"/>
  <printOptions horizontalCentered="1"/>
  <pageMargins left="0.23622047244094491" right="0.23622047244094491" top="0.67" bottom="0.31496062992125984" header="0.42" footer="0.31496062992125984"/>
  <pageSetup paperSize="9" scale="50" fitToHeight="0" orientation="portrait" verticalDpi="598"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142"/>
  <sheetViews>
    <sheetView showGridLines="0" view="pageBreakPreview" topLeftCell="A112" zoomScale="80" zoomScaleSheetLayoutView="80" workbookViewId="0">
      <selection activeCell="A144" sqref="A144:XFD154"/>
    </sheetView>
  </sheetViews>
  <sheetFormatPr defaultRowHeight="12.75" x14ac:dyDescent="0.2"/>
  <cols>
    <col min="1" max="1" width="4.28515625" style="1" customWidth="1"/>
    <col min="2" max="2" width="4.5703125" style="1" customWidth="1"/>
    <col min="3" max="3" width="6.140625" style="1" customWidth="1"/>
    <col min="4" max="4" width="34.5703125" style="1" customWidth="1"/>
    <col min="5" max="5" width="42.42578125" style="1" customWidth="1"/>
    <col min="6" max="6" width="12.28515625" style="1" customWidth="1"/>
    <col min="7" max="7" width="27" style="1" customWidth="1"/>
    <col min="8" max="8" width="26.28515625" style="1" customWidth="1"/>
    <col min="9" max="9" width="10.85546875" style="1" customWidth="1"/>
    <col min="10" max="10" width="22"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199</v>
      </c>
      <c r="F8" s="11"/>
      <c r="G8" s="14" t="s">
        <v>448</v>
      </c>
      <c r="H8" s="17" t="s">
        <v>587</v>
      </c>
      <c r="I8" s="14"/>
      <c r="J8" s="11"/>
      <c r="K8" s="15"/>
    </row>
    <row r="9" spans="2:11" s="12" customFormat="1" x14ac:dyDescent="0.2">
      <c r="B9" s="10"/>
      <c r="C9" s="11" t="s">
        <v>553</v>
      </c>
      <c r="D9" s="11"/>
      <c r="E9" s="16">
        <v>4873255</v>
      </c>
      <c r="F9" s="11" t="s">
        <v>449</v>
      </c>
      <c r="G9" s="14" t="s">
        <v>450</v>
      </c>
      <c r="H9" s="18" t="s">
        <v>588</v>
      </c>
      <c r="I9" s="14"/>
      <c r="J9" s="11"/>
      <c r="K9" s="15"/>
    </row>
    <row r="10" spans="2:11" s="12" customFormat="1" x14ac:dyDescent="0.2">
      <c r="B10" s="10"/>
      <c r="C10" s="11"/>
      <c r="D10" s="11"/>
      <c r="E10" s="11"/>
      <c r="F10" s="11"/>
      <c r="G10" s="14" t="s">
        <v>451</v>
      </c>
      <c r="H10" s="18">
        <v>602</v>
      </c>
      <c r="I10" s="14"/>
      <c r="J10" s="11"/>
      <c r="K10" s="15"/>
    </row>
    <row r="11" spans="2:11" s="12" customFormat="1" x14ac:dyDescent="0.2">
      <c r="B11" s="10"/>
      <c r="C11" s="11"/>
      <c r="D11" s="11"/>
      <c r="E11" s="11"/>
      <c r="F11" s="11"/>
      <c r="G11" s="14" t="s">
        <v>452</v>
      </c>
      <c r="H11" s="18">
        <v>2920300407</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40.5" customHeight="1" x14ac:dyDescent="0.2">
      <c r="B16" s="7"/>
      <c r="C16" s="7"/>
      <c r="D16" s="179" t="s">
        <v>556</v>
      </c>
      <c r="E16" s="178" t="s">
        <v>557</v>
      </c>
      <c r="F16" s="427"/>
      <c r="G16" s="427"/>
      <c r="H16" s="414"/>
      <c r="I16" s="414"/>
      <c r="J16" s="416"/>
      <c r="K16" s="8"/>
    </row>
    <row r="17" spans="2:11" ht="25.5" x14ac:dyDescent="0.2">
      <c r="B17" s="7"/>
      <c r="C17" s="7"/>
      <c r="D17" s="264" t="s">
        <v>1640</v>
      </c>
      <c r="E17" s="265" t="s">
        <v>1641</v>
      </c>
      <c r="F17" s="265">
        <v>210</v>
      </c>
      <c r="G17" s="265" t="s">
        <v>1642</v>
      </c>
      <c r="H17" s="266" t="s">
        <v>1643</v>
      </c>
      <c r="I17" s="27" t="s">
        <v>680</v>
      </c>
      <c r="J17" s="285"/>
      <c r="K17" s="8"/>
    </row>
    <row r="18" spans="2:11" ht="25.5" x14ac:dyDescent="0.2">
      <c r="B18" s="7"/>
      <c r="C18" s="7"/>
      <c r="D18" s="267" t="s">
        <v>1644</v>
      </c>
      <c r="E18" s="268" t="s">
        <v>1645</v>
      </c>
      <c r="F18" s="268">
        <v>155</v>
      </c>
      <c r="G18" s="268" t="s">
        <v>1642</v>
      </c>
      <c r="H18" s="269" t="s">
        <v>1646</v>
      </c>
      <c r="I18" s="30" t="s">
        <v>1647</v>
      </c>
      <c r="J18" s="286"/>
      <c r="K18" s="8"/>
    </row>
    <row r="19" spans="2:11" x14ac:dyDescent="0.2">
      <c r="B19" s="7"/>
      <c r="C19" s="7"/>
      <c r="D19" s="267" t="s">
        <v>1648</v>
      </c>
      <c r="E19" s="268" t="s">
        <v>1649</v>
      </c>
      <c r="F19" s="268">
        <v>100</v>
      </c>
      <c r="G19" s="268" t="s">
        <v>1650</v>
      </c>
      <c r="H19" s="269" t="s">
        <v>1651</v>
      </c>
      <c r="I19" s="30" t="s">
        <v>1647</v>
      </c>
      <c r="J19" s="286"/>
      <c r="K19" s="8"/>
    </row>
    <row r="20" spans="2:11" ht="25.5" x14ac:dyDescent="0.2">
      <c r="B20" s="7"/>
      <c r="C20" s="7"/>
      <c r="D20" s="267" t="s">
        <v>1652</v>
      </c>
      <c r="E20" s="268" t="s">
        <v>1653</v>
      </c>
      <c r="F20" s="268">
        <v>180</v>
      </c>
      <c r="G20" s="268" t="s">
        <v>1642</v>
      </c>
      <c r="H20" s="269" t="s">
        <v>1654</v>
      </c>
      <c r="I20" s="30" t="s">
        <v>680</v>
      </c>
      <c r="J20" s="286"/>
      <c r="K20" s="8"/>
    </row>
    <row r="21" spans="2:11" ht="25.5" x14ac:dyDescent="0.2">
      <c r="B21" s="7"/>
      <c r="C21" s="7"/>
      <c r="D21" s="267" t="s">
        <v>2141</v>
      </c>
      <c r="E21" s="268" t="s">
        <v>1655</v>
      </c>
      <c r="F21" s="268">
        <v>320</v>
      </c>
      <c r="G21" s="268" t="s">
        <v>1656</v>
      </c>
      <c r="H21" s="269" t="s">
        <v>1657</v>
      </c>
      <c r="I21" s="30" t="s">
        <v>680</v>
      </c>
      <c r="J21" s="286"/>
      <c r="K21" s="8"/>
    </row>
    <row r="22" spans="2:11" ht="25.5" x14ac:dyDescent="0.2">
      <c r="B22" s="7"/>
      <c r="C22" s="7"/>
      <c r="D22" s="267" t="s">
        <v>1658</v>
      </c>
      <c r="E22" s="268" t="s">
        <v>1659</v>
      </c>
      <c r="F22" s="268">
        <v>285</v>
      </c>
      <c r="G22" s="268" t="s">
        <v>1642</v>
      </c>
      <c r="H22" s="269" t="s">
        <v>1651</v>
      </c>
      <c r="I22" s="30" t="s">
        <v>1647</v>
      </c>
      <c r="J22" s="286"/>
      <c r="K22" s="8"/>
    </row>
    <row r="23" spans="2:11" ht="25.5" x14ac:dyDescent="0.2">
      <c r="B23" s="7"/>
      <c r="C23" s="7"/>
      <c r="D23" s="267" t="s">
        <v>1660</v>
      </c>
      <c r="E23" s="268" t="s">
        <v>1661</v>
      </c>
      <c r="F23" s="268">
        <v>210</v>
      </c>
      <c r="G23" s="268" t="s">
        <v>1650</v>
      </c>
      <c r="H23" s="269" t="s">
        <v>1662</v>
      </c>
      <c r="I23" s="30" t="s">
        <v>1647</v>
      </c>
      <c r="J23" s="286"/>
      <c r="K23" s="8"/>
    </row>
    <row r="24" spans="2:11" ht="25.5" x14ac:dyDescent="0.2">
      <c r="B24" s="7"/>
      <c r="C24" s="7"/>
      <c r="D24" s="267" t="s">
        <v>1663</v>
      </c>
      <c r="E24" s="268" t="s">
        <v>1664</v>
      </c>
      <c r="F24" s="268">
        <v>550</v>
      </c>
      <c r="G24" s="268" t="s">
        <v>1650</v>
      </c>
      <c r="H24" s="269" t="s">
        <v>1665</v>
      </c>
      <c r="I24" s="30" t="s">
        <v>680</v>
      </c>
      <c r="J24" s="286"/>
      <c r="K24" s="8"/>
    </row>
    <row r="25" spans="2:11" ht="25.5" x14ac:dyDescent="0.2">
      <c r="B25" s="7"/>
      <c r="C25" s="7"/>
      <c r="D25" s="267" t="s">
        <v>1803</v>
      </c>
      <c r="E25" s="268" t="s">
        <v>1666</v>
      </c>
      <c r="F25" s="268">
        <v>390</v>
      </c>
      <c r="G25" s="268" t="s">
        <v>1667</v>
      </c>
      <c r="H25" s="269" t="s">
        <v>1662</v>
      </c>
      <c r="I25" s="30" t="s">
        <v>1647</v>
      </c>
      <c r="J25" s="286"/>
      <c r="K25" s="8"/>
    </row>
    <row r="26" spans="2:11" ht="25.5" x14ac:dyDescent="0.2">
      <c r="B26" s="7"/>
      <c r="C26" s="7"/>
      <c r="D26" s="267" t="s">
        <v>1668</v>
      </c>
      <c r="E26" s="268" t="s">
        <v>1669</v>
      </c>
      <c r="F26" s="268">
        <v>70</v>
      </c>
      <c r="G26" s="268" t="s">
        <v>1650</v>
      </c>
      <c r="H26" s="269" t="s">
        <v>1651</v>
      </c>
      <c r="I26" s="30" t="s">
        <v>1647</v>
      </c>
      <c r="J26" s="286"/>
      <c r="K26" s="8"/>
    </row>
    <row r="27" spans="2:11" ht="25.5" x14ac:dyDescent="0.2">
      <c r="B27" s="7"/>
      <c r="C27" s="7"/>
      <c r="D27" s="267" t="s">
        <v>1670</v>
      </c>
      <c r="E27" s="268" t="s">
        <v>1671</v>
      </c>
      <c r="F27" s="268">
        <v>350</v>
      </c>
      <c r="G27" s="268" t="s">
        <v>1650</v>
      </c>
      <c r="H27" s="269" t="s">
        <v>1672</v>
      </c>
      <c r="I27" s="30" t="s">
        <v>1647</v>
      </c>
      <c r="J27" s="286"/>
      <c r="K27" s="8"/>
    </row>
    <row r="28" spans="2:11" ht="25.5" x14ac:dyDescent="0.2">
      <c r="B28" s="7"/>
      <c r="C28" s="7"/>
      <c r="D28" s="267" t="s">
        <v>1673</v>
      </c>
      <c r="E28" s="268" t="s">
        <v>1674</v>
      </c>
      <c r="F28" s="268">
        <v>123</v>
      </c>
      <c r="G28" s="268" t="s">
        <v>1650</v>
      </c>
      <c r="H28" s="269" t="s">
        <v>1665</v>
      </c>
      <c r="I28" s="30" t="s">
        <v>1647</v>
      </c>
      <c r="J28" s="286"/>
      <c r="K28" s="8"/>
    </row>
    <row r="29" spans="2:11" ht="25.5" x14ac:dyDescent="0.2">
      <c r="B29" s="7"/>
      <c r="C29" s="7"/>
      <c r="D29" s="267" t="s">
        <v>1675</v>
      </c>
      <c r="E29" s="268" t="s">
        <v>1676</v>
      </c>
      <c r="F29" s="268">
        <v>287</v>
      </c>
      <c r="G29" s="268" t="s">
        <v>1677</v>
      </c>
      <c r="H29" s="269" t="s">
        <v>1678</v>
      </c>
      <c r="I29" s="30" t="s">
        <v>1647</v>
      </c>
      <c r="J29" s="286"/>
      <c r="K29" s="8"/>
    </row>
    <row r="30" spans="2:11" ht="27.75" customHeight="1" x14ac:dyDescent="0.2">
      <c r="B30" s="7"/>
      <c r="C30" s="7"/>
      <c r="D30" s="267" t="s">
        <v>1675</v>
      </c>
      <c r="E30" s="268" t="s">
        <v>1676</v>
      </c>
      <c r="F30" s="268">
        <v>287</v>
      </c>
      <c r="G30" s="268" t="s">
        <v>1642</v>
      </c>
      <c r="H30" s="269" t="s">
        <v>1646</v>
      </c>
      <c r="I30" s="30" t="s">
        <v>1647</v>
      </c>
      <c r="J30" s="286"/>
      <c r="K30" s="8"/>
    </row>
    <row r="31" spans="2:11" ht="27.75" customHeight="1" x14ac:dyDescent="0.2">
      <c r="B31" s="7"/>
      <c r="C31" s="7"/>
      <c r="D31" s="267" t="s">
        <v>1679</v>
      </c>
      <c r="E31" s="268" t="s">
        <v>1676</v>
      </c>
      <c r="F31" s="268">
        <v>287</v>
      </c>
      <c r="G31" s="268" t="s">
        <v>1650</v>
      </c>
      <c r="H31" s="269" t="s">
        <v>1646</v>
      </c>
      <c r="I31" s="30" t="s">
        <v>1647</v>
      </c>
      <c r="J31" s="286"/>
      <c r="K31" s="8"/>
    </row>
    <row r="32" spans="2:11" ht="24.75" customHeight="1" x14ac:dyDescent="0.2">
      <c r="B32" s="7"/>
      <c r="C32" s="7"/>
      <c r="D32" s="267" t="s">
        <v>1680</v>
      </c>
      <c r="E32" s="268" t="s">
        <v>1681</v>
      </c>
      <c r="F32" s="268">
        <v>487</v>
      </c>
      <c r="G32" s="268" t="s">
        <v>1677</v>
      </c>
      <c r="H32" s="269" t="s">
        <v>1682</v>
      </c>
      <c r="I32" s="30" t="s">
        <v>1647</v>
      </c>
      <c r="J32" s="286"/>
      <c r="K32" s="8"/>
    </row>
    <row r="33" spans="2:11" ht="27" customHeight="1" x14ac:dyDescent="0.2">
      <c r="B33" s="7"/>
      <c r="C33" s="7"/>
      <c r="D33" s="267" t="s">
        <v>1683</v>
      </c>
      <c r="E33" s="268" t="s">
        <v>1684</v>
      </c>
      <c r="F33" s="268">
        <v>55</v>
      </c>
      <c r="G33" s="268" t="s">
        <v>1650</v>
      </c>
      <c r="H33" s="269" t="s">
        <v>1685</v>
      </c>
      <c r="I33" s="30" t="s">
        <v>1647</v>
      </c>
      <c r="J33" s="286"/>
      <c r="K33" s="8"/>
    </row>
    <row r="34" spans="2:11" ht="24.75" customHeight="1" x14ac:dyDescent="0.2">
      <c r="B34" s="7"/>
      <c r="C34" s="7"/>
      <c r="D34" s="267" t="s">
        <v>1686</v>
      </c>
      <c r="E34" s="268" t="s">
        <v>1687</v>
      </c>
      <c r="F34" s="268">
        <v>158</v>
      </c>
      <c r="G34" s="268" t="s">
        <v>1650</v>
      </c>
      <c r="H34" s="269" t="s">
        <v>1651</v>
      </c>
      <c r="I34" s="30" t="s">
        <v>1647</v>
      </c>
      <c r="J34" s="286"/>
      <c r="K34" s="8"/>
    </row>
    <row r="35" spans="2:11" ht="25.5" customHeight="1" x14ac:dyDescent="0.2">
      <c r="B35" s="7"/>
      <c r="C35" s="7"/>
      <c r="D35" s="267" t="s">
        <v>1688</v>
      </c>
      <c r="E35" s="268" t="s">
        <v>1689</v>
      </c>
      <c r="F35" s="268">
        <v>141</v>
      </c>
      <c r="G35" s="268" t="s">
        <v>1650</v>
      </c>
      <c r="H35" s="269" t="s">
        <v>1690</v>
      </c>
      <c r="I35" s="30" t="s">
        <v>1647</v>
      </c>
      <c r="J35" s="286"/>
      <c r="K35" s="8"/>
    </row>
    <row r="36" spans="2:11" ht="27.75" customHeight="1" x14ac:dyDescent="0.2">
      <c r="B36" s="7"/>
      <c r="C36" s="7"/>
      <c r="D36" s="267" t="s">
        <v>1691</v>
      </c>
      <c r="E36" s="268" t="s">
        <v>1692</v>
      </c>
      <c r="F36" s="268">
        <v>792</v>
      </c>
      <c r="G36" s="268" t="s">
        <v>1693</v>
      </c>
      <c r="H36" s="269" t="s">
        <v>1651</v>
      </c>
      <c r="I36" s="30" t="s">
        <v>680</v>
      </c>
      <c r="J36" s="286"/>
      <c r="K36" s="8"/>
    </row>
    <row r="37" spans="2:11" ht="25.5" x14ac:dyDescent="0.2">
      <c r="B37" s="7"/>
      <c r="C37" s="7"/>
      <c r="D37" s="267" t="s">
        <v>1694</v>
      </c>
      <c r="E37" s="268" t="s">
        <v>1695</v>
      </c>
      <c r="F37" s="268">
        <v>470</v>
      </c>
      <c r="G37" s="268" t="s">
        <v>1650</v>
      </c>
      <c r="H37" s="269" t="s">
        <v>1672</v>
      </c>
      <c r="I37" s="30" t="s">
        <v>1647</v>
      </c>
      <c r="J37" s="286"/>
      <c r="K37" s="8"/>
    </row>
    <row r="38" spans="2:11" ht="25.5" x14ac:dyDescent="0.2">
      <c r="B38" s="7"/>
      <c r="C38" s="7"/>
      <c r="D38" s="267" t="s">
        <v>1696</v>
      </c>
      <c r="E38" s="268" t="s">
        <v>1697</v>
      </c>
      <c r="F38" s="268">
        <v>115</v>
      </c>
      <c r="G38" s="268" t="s">
        <v>1642</v>
      </c>
      <c r="H38" s="269" t="s">
        <v>1698</v>
      </c>
      <c r="I38" s="30" t="s">
        <v>1647</v>
      </c>
      <c r="J38" s="286"/>
      <c r="K38" s="8"/>
    </row>
    <row r="39" spans="2:11" ht="25.5" x14ac:dyDescent="0.2">
      <c r="B39" s="7"/>
      <c r="C39" s="7"/>
      <c r="D39" s="267" t="s">
        <v>1699</v>
      </c>
      <c r="E39" s="268" t="s">
        <v>1700</v>
      </c>
      <c r="F39" s="268">
        <v>280</v>
      </c>
      <c r="G39" s="268" t="s">
        <v>1667</v>
      </c>
      <c r="H39" s="269" t="s">
        <v>1701</v>
      </c>
      <c r="I39" s="30" t="s">
        <v>1647</v>
      </c>
      <c r="J39" s="286"/>
      <c r="K39" s="8"/>
    </row>
    <row r="40" spans="2:11" ht="27" customHeight="1" x14ac:dyDescent="0.2">
      <c r="B40" s="7"/>
      <c r="C40" s="7"/>
      <c r="D40" s="267" t="s">
        <v>1702</v>
      </c>
      <c r="E40" s="268" t="s">
        <v>1703</v>
      </c>
      <c r="F40" s="268">
        <v>670</v>
      </c>
      <c r="G40" s="268" t="s">
        <v>1704</v>
      </c>
      <c r="H40" s="269" t="s">
        <v>1705</v>
      </c>
      <c r="I40" s="30" t="s">
        <v>1647</v>
      </c>
      <c r="J40" s="286"/>
      <c r="K40" s="8"/>
    </row>
    <row r="41" spans="2:11" ht="25.5" x14ac:dyDescent="0.2">
      <c r="B41" s="7"/>
      <c r="C41" s="7"/>
      <c r="D41" s="267" t="s">
        <v>1706</v>
      </c>
      <c r="E41" s="268" t="s">
        <v>1707</v>
      </c>
      <c r="F41" s="268">
        <v>75</v>
      </c>
      <c r="G41" s="268" t="s">
        <v>1650</v>
      </c>
      <c r="H41" s="269" t="s">
        <v>1672</v>
      </c>
      <c r="I41" s="30" t="s">
        <v>1647</v>
      </c>
      <c r="J41" s="286"/>
      <c r="K41" s="8"/>
    </row>
    <row r="42" spans="2:11" ht="27.75" customHeight="1" x14ac:dyDescent="0.2">
      <c r="B42" s="7"/>
      <c r="C42" s="7"/>
      <c r="D42" s="267" t="s">
        <v>1708</v>
      </c>
      <c r="E42" s="268" t="s">
        <v>1709</v>
      </c>
      <c r="F42" s="268">
        <v>175</v>
      </c>
      <c r="G42" s="268" t="s">
        <v>1650</v>
      </c>
      <c r="H42" s="269" t="s">
        <v>1710</v>
      </c>
      <c r="I42" s="30" t="s">
        <v>1647</v>
      </c>
      <c r="J42" s="286"/>
      <c r="K42" s="8"/>
    </row>
    <row r="43" spans="2:11" ht="24.75" customHeight="1" x14ac:dyDescent="0.2">
      <c r="B43" s="7"/>
      <c r="C43" s="7"/>
      <c r="D43" s="267" t="s">
        <v>1711</v>
      </c>
      <c r="E43" s="268" t="s">
        <v>1712</v>
      </c>
      <c r="F43" s="268">
        <v>286</v>
      </c>
      <c r="G43" s="268" t="s">
        <v>1650</v>
      </c>
      <c r="H43" s="269" t="s">
        <v>1651</v>
      </c>
      <c r="I43" s="30" t="s">
        <v>1647</v>
      </c>
      <c r="J43" s="286"/>
      <c r="K43" s="8"/>
    </row>
    <row r="44" spans="2:11" ht="17.25" customHeight="1" x14ac:dyDescent="0.2">
      <c r="B44" s="7"/>
      <c r="C44" s="7"/>
      <c r="D44" s="267" t="s">
        <v>1713</v>
      </c>
      <c r="E44" s="268" t="s">
        <v>1714</v>
      </c>
      <c r="F44" s="268">
        <v>72</v>
      </c>
      <c r="G44" s="268" t="s">
        <v>1650</v>
      </c>
      <c r="H44" s="269" t="s">
        <v>1710</v>
      </c>
      <c r="I44" s="30" t="s">
        <v>1647</v>
      </c>
      <c r="J44" s="286"/>
      <c r="K44" s="8"/>
    </row>
    <row r="45" spans="2:11" ht="27.75" customHeight="1" x14ac:dyDescent="0.2">
      <c r="B45" s="7"/>
      <c r="C45" s="7"/>
      <c r="D45" s="267" t="s">
        <v>1715</v>
      </c>
      <c r="E45" s="268" t="s">
        <v>1716</v>
      </c>
      <c r="F45" s="268">
        <v>225</v>
      </c>
      <c r="G45" s="268" t="s">
        <v>1650</v>
      </c>
      <c r="H45" s="269" t="s">
        <v>1710</v>
      </c>
      <c r="I45" s="30" t="s">
        <v>1647</v>
      </c>
      <c r="J45" s="286"/>
      <c r="K45" s="8"/>
    </row>
    <row r="46" spans="2:11" ht="27.75" customHeight="1" x14ac:dyDescent="0.2">
      <c r="B46" s="7"/>
      <c r="C46" s="7"/>
      <c r="D46" s="267" t="s">
        <v>1717</v>
      </c>
      <c r="E46" s="268" t="s">
        <v>1718</v>
      </c>
      <c r="F46" s="268">
        <v>265</v>
      </c>
      <c r="G46" s="268" t="s">
        <v>1642</v>
      </c>
      <c r="H46" s="269" t="s">
        <v>1719</v>
      </c>
      <c r="I46" s="30" t="s">
        <v>1647</v>
      </c>
      <c r="J46" s="286"/>
      <c r="K46" s="8"/>
    </row>
    <row r="47" spans="2:11" ht="25.5" x14ac:dyDescent="0.2">
      <c r="B47" s="7"/>
      <c r="C47" s="7"/>
      <c r="D47" s="267" t="s">
        <v>1720</v>
      </c>
      <c r="E47" s="268" t="s">
        <v>1721</v>
      </c>
      <c r="F47" s="268">
        <v>187</v>
      </c>
      <c r="G47" s="268" t="s">
        <v>1677</v>
      </c>
      <c r="H47" s="269" t="s">
        <v>1722</v>
      </c>
      <c r="I47" s="30" t="s">
        <v>680</v>
      </c>
      <c r="J47" s="286"/>
      <c r="K47" s="8"/>
    </row>
    <row r="48" spans="2:11" ht="25.5" x14ac:dyDescent="0.2">
      <c r="B48" s="7"/>
      <c r="C48" s="7"/>
      <c r="D48" s="267" t="s">
        <v>1720</v>
      </c>
      <c r="E48" s="268" t="s">
        <v>1721</v>
      </c>
      <c r="F48" s="268">
        <v>187</v>
      </c>
      <c r="G48" s="268" t="s">
        <v>1642</v>
      </c>
      <c r="H48" s="269" t="s">
        <v>1651</v>
      </c>
      <c r="I48" s="30" t="s">
        <v>680</v>
      </c>
      <c r="J48" s="286"/>
      <c r="K48" s="8"/>
    </row>
    <row r="49" spans="2:11" ht="27" customHeight="1" x14ac:dyDescent="0.2">
      <c r="B49" s="7"/>
      <c r="C49" s="7"/>
      <c r="D49" s="267" t="s">
        <v>1723</v>
      </c>
      <c r="E49" s="268" t="s">
        <v>1724</v>
      </c>
      <c r="F49" s="268">
        <v>70</v>
      </c>
      <c r="G49" s="268" t="s">
        <v>1677</v>
      </c>
      <c r="H49" s="269" t="s">
        <v>1682</v>
      </c>
      <c r="I49" s="30" t="s">
        <v>1647</v>
      </c>
      <c r="J49" s="286"/>
      <c r="K49" s="8"/>
    </row>
    <row r="50" spans="2:11" ht="27" customHeight="1" x14ac:dyDescent="0.2">
      <c r="B50" s="7"/>
      <c r="C50" s="7"/>
      <c r="D50" s="267" t="s">
        <v>1725</v>
      </c>
      <c r="E50" s="268" t="s">
        <v>1726</v>
      </c>
      <c r="F50" s="268">
        <v>250</v>
      </c>
      <c r="G50" s="268" t="s">
        <v>1650</v>
      </c>
      <c r="H50" s="269" t="s">
        <v>1710</v>
      </c>
      <c r="I50" s="30" t="s">
        <v>1647</v>
      </c>
      <c r="J50" s="286"/>
      <c r="K50" s="8"/>
    </row>
    <row r="51" spans="2:11" ht="24.75" customHeight="1" x14ac:dyDescent="0.2">
      <c r="B51" s="7"/>
      <c r="C51" s="7"/>
      <c r="D51" s="267" t="s">
        <v>1727</v>
      </c>
      <c r="E51" s="268" t="s">
        <v>1728</v>
      </c>
      <c r="F51" s="268">
        <v>238</v>
      </c>
      <c r="G51" s="268" t="s">
        <v>1677</v>
      </c>
      <c r="H51" s="269" t="s">
        <v>1682</v>
      </c>
      <c r="I51" s="30" t="s">
        <v>1647</v>
      </c>
      <c r="J51" s="286"/>
      <c r="K51" s="8"/>
    </row>
    <row r="52" spans="2:11" ht="27.75" customHeight="1" x14ac:dyDescent="0.2">
      <c r="B52" s="7"/>
      <c r="C52" s="7"/>
      <c r="D52" s="267" t="s">
        <v>1729</v>
      </c>
      <c r="E52" s="268" t="s">
        <v>1730</v>
      </c>
      <c r="F52" s="268">
        <v>238</v>
      </c>
      <c r="G52" s="268" t="s">
        <v>1650</v>
      </c>
      <c r="H52" s="269" t="s">
        <v>1710</v>
      </c>
      <c r="I52" s="30" t="s">
        <v>1647</v>
      </c>
      <c r="J52" s="286"/>
      <c r="K52" s="8"/>
    </row>
    <row r="53" spans="2:11" ht="27.75" customHeight="1" x14ac:dyDescent="0.2">
      <c r="B53" s="7"/>
      <c r="C53" s="7"/>
      <c r="D53" s="267" t="s">
        <v>1731</v>
      </c>
      <c r="E53" s="268" t="s">
        <v>1732</v>
      </c>
      <c r="F53" s="268">
        <v>150</v>
      </c>
      <c r="G53" s="268" t="s">
        <v>1650</v>
      </c>
      <c r="H53" s="269" t="s">
        <v>1710</v>
      </c>
      <c r="I53" s="30" t="s">
        <v>1647</v>
      </c>
      <c r="J53" s="286"/>
      <c r="K53" s="8"/>
    </row>
    <row r="54" spans="2:11" ht="25.5" x14ac:dyDescent="0.2">
      <c r="B54" s="7"/>
      <c r="C54" s="7"/>
      <c r="D54" s="267" t="s">
        <v>1733</v>
      </c>
      <c r="E54" s="268" t="s">
        <v>1734</v>
      </c>
      <c r="F54" s="268">
        <v>75</v>
      </c>
      <c r="G54" s="268" t="s">
        <v>1650</v>
      </c>
      <c r="H54" s="269" t="s">
        <v>1651</v>
      </c>
      <c r="I54" s="30" t="s">
        <v>1647</v>
      </c>
      <c r="J54" s="286"/>
      <c r="K54" s="8"/>
    </row>
    <row r="55" spans="2:11" ht="25.5" x14ac:dyDescent="0.2">
      <c r="B55" s="7"/>
      <c r="C55" s="7"/>
      <c r="D55" s="267" t="s">
        <v>1735</v>
      </c>
      <c r="E55" s="268" t="s">
        <v>1736</v>
      </c>
      <c r="F55" s="268">
        <v>157</v>
      </c>
      <c r="G55" s="268" t="s">
        <v>1677</v>
      </c>
      <c r="H55" s="269" t="s">
        <v>1737</v>
      </c>
      <c r="I55" s="30" t="s">
        <v>1647</v>
      </c>
      <c r="J55" s="286"/>
      <c r="K55" s="8"/>
    </row>
    <row r="56" spans="2:11" ht="25.5" x14ac:dyDescent="0.2">
      <c r="B56" s="7"/>
      <c r="C56" s="7"/>
      <c r="D56" s="267" t="s">
        <v>1738</v>
      </c>
      <c r="E56" s="268" t="s">
        <v>1739</v>
      </c>
      <c r="F56" s="268">
        <v>187</v>
      </c>
      <c r="G56" s="268" t="s">
        <v>1740</v>
      </c>
      <c r="H56" s="269" t="s">
        <v>1741</v>
      </c>
      <c r="I56" s="30" t="s">
        <v>1647</v>
      </c>
      <c r="J56" s="286"/>
      <c r="K56" s="8"/>
    </row>
    <row r="57" spans="2:11" ht="25.5" x14ac:dyDescent="0.2">
      <c r="B57" s="7"/>
      <c r="C57" s="7"/>
      <c r="D57" s="267" t="s">
        <v>1742</v>
      </c>
      <c r="E57" s="268" t="s">
        <v>1743</v>
      </c>
      <c r="F57" s="268">
        <v>85</v>
      </c>
      <c r="G57" s="268" t="s">
        <v>1650</v>
      </c>
      <c r="H57" s="269" t="s">
        <v>1662</v>
      </c>
      <c r="I57" s="30" t="s">
        <v>1647</v>
      </c>
      <c r="J57" s="286"/>
      <c r="K57" s="8"/>
    </row>
    <row r="58" spans="2:11" ht="25.5" x14ac:dyDescent="0.2">
      <c r="B58" s="7"/>
      <c r="C58" s="7"/>
      <c r="D58" s="267" t="s">
        <v>1744</v>
      </c>
      <c r="E58" s="268" t="s">
        <v>1745</v>
      </c>
      <c r="F58" s="268">
        <v>206</v>
      </c>
      <c r="G58" s="268" t="s">
        <v>1650</v>
      </c>
      <c r="H58" s="269" t="s">
        <v>1710</v>
      </c>
      <c r="I58" s="30" t="s">
        <v>1647</v>
      </c>
      <c r="J58" s="286"/>
      <c r="K58" s="8"/>
    </row>
    <row r="59" spans="2:11" ht="25.5" x14ac:dyDescent="0.2">
      <c r="B59" s="7"/>
      <c r="C59" s="7"/>
      <c r="D59" s="267" t="s">
        <v>1746</v>
      </c>
      <c r="E59" s="268" t="s">
        <v>1747</v>
      </c>
      <c r="F59" s="268">
        <v>200</v>
      </c>
      <c r="G59" s="268" t="s">
        <v>1650</v>
      </c>
      <c r="H59" s="269" t="s">
        <v>1748</v>
      </c>
      <c r="I59" s="30" t="s">
        <v>1647</v>
      </c>
      <c r="J59" s="286"/>
      <c r="K59" s="8"/>
    </row>
    <row r="60" spans="2:11" ht="25.5" x14ac:dyDescent="0.2">
      <c r="B60" s="7"/>
      <c r="C60" s="7"/>
      <c r="D60" s="267" t="s">
        <v>1749</v>
      </c>
      <c r="E60" s="268" t="s">
        <v>1750</v>
      </c>
      <c r="F60" s="268">
        <v>170</v>
      </c>
      <c r="G60" s="268" t="s">
        <v>1693</v>
      </c>
      <c r="H60" s="269" t="s">
        <v>1748</v>
      </c>
      <c r="I60" s="30" t="s">
        <v>1647</v>
      </c>
      <c r="J60" s="286"/>
      <c r="K60" s="8"/>
    </row>
    <row r="61" spans="2:11" ht="25.5" x14ac:dyDescent="0.2">
      <c r="B61" s="7"/>
      <c r="C61" s="7"/>
      <c r="D61" s="267" t="s">
        <v>1751</v>
      </c>
      <c r="E61" s="268" t="s">
        <v>1752</v>
      </c>
      <c r="F61" s="268">
        <v>176</v>
      </c>
      <c r="G61" s="268" t="s">
        <v>1642</v>
      </c>
      <c r="H61" s="269" t="s">
        <v>1685</v>
      </c>
      <c r="I61" s="30" t="s">
        <v>1647</v>
      </c>
      <c r="J61" s="286"/>
      <c r="K61" s="8"/>
    </row>
    <row r="62" spans="2:11" ht="18" customHeight="1" x14ac:dyDescent="0.2">
      <c r="B62" s="7"/>
      <c r="C62" s="7"/>
      <c r="D62" s="267" t="s">
        <v>1753</v>
      </c>
      <c r="E62" s="268" t="s">
        <v>1754</v>
      </c>
      <c r="F62" s="268">
        <v>176</v>
      </c>
      <c r="G62" s="268" t="s">
        <v>1650</v>
      </c>
      <c r="H62" s="269" t="s">
        <v>1748</v>
      </c>
      <c r="I62" s="30" t="s">
        <v>1647</v>
      </c>
      <c r="J62" s="286"/>
      <c r="K62" s="8"/>
    </row>
    <row r="63" spans="2:11" ht="25.5" x14ac:dyDescent="0.2">
      <c r="B63" s="7"/>
      <c r="C63" s="7"/>
      <c r="D63" s="267" t="s">
        <v>2140</v>
      </c>
      <c r="E63" s="268" t="s">
        <v>1756</v>
      </c>
      <c r="F63" s="268">
        <v>207</v>
      </c>
      <c r="G63" s="268" t="s">
        <v>1677</v>
      </c>
      <c r="H63" s="269" t="s">
        <v>1757</v>
      </c>
      <c r="I63" s="30" t="s">
        <v>1647</v>
      </c>
      <c r="J63" s="286"/>
      <c r="K63" s="8"/>
    </row>
    <row r="64" spans="2:11" ht="27.75" customHeight="1" x14ac:dyDescent="0.2">
      <c r="B64" s="7"/>
      <c r="C64" s="7"/>
      <c r="D64" s="267" t="s">
        <v>1755</v>
      </c>
      <c r="E64" s="268" t="s">
        <v>1756</v>
      </c>
      <c r="F64" s="268">
        <v>207</v>
      </c>
      <c r="G64" s="268" t="s">
        <v>1642</v>
      </c>
      <c r="H64" s="269" t="s">
        <v>1685</v>
      </c>
      <c r="I64" s="30" t="s">
        <v>1647</v>
      </c>
      <c r="J64" s="286"/>
      <c r="K64" s="8"/>
    </row>
    <row r="65" spans="2:11" ht="27" customHeight="1" x14ac:dyDescent="0.2">
      <c r="B65" s="7"/>
      <c r="C65" s="7"/>
      <c r="D65" s="267" t="s">
        <v>1758</v>
      </c>
      <c r="E65" s="268" t="s">
        <v>1759</v>
      </c>
      <c r="F65" s="268">
        <v>375</v>
      </c>
      <c r="G65" s="268" t="s">
        <v>1650</v>
      </c>
      <c r="H65" s="269" t="s">
        <v>1748</v>
      </c>
      <c r="I65" s="30" t="s">
        <v>1647</v>
      </c>
      <c r="J65" s="286"/>
      <c r="K65" s="8"/>
    </row>
    <row r="66" spans="2:11" ht="25.5" x14ac:dyDescent="0.2">
      <c r="B66" s="7"/>
      <c r="C66" s="7"/>
      <c r="D66" s="267" t="s">
        <v>1760</v>
      </c>
      <c r="E66" s="268" t="s">
        <v>1761</v>
      </c>
      <c r="F66" s="268">
        <v>50</v>
      </c>
      <c r="G66" s="268" t="s">
        <v>1677</v>
      </c>
      <c r="H66" s="269" t="s">
        <v>1762</v>
      </c>
      <c r="I66" s="30" t="s">
        <v>680</v>
      </c>
      <c r="J66" s="286"/>
      <c r="K66" s="8"/>
    </row>
    <row r="67" spans="2:11" ht="25.5" x14ac:dyDescent="0.2">
      <c r="B67" s="7"/>
      <c r="C67" s="7"/>
      <c r="D67" s="267" t="s">
        <v>1763</v>
      </c>
      <c r="E67" s="268" t="s">
        <v>1764</v>
      </c>
      <c r="F67" s="268">
        <v>626</v>
      </c>
      <c r="G67" s="268" t="s">
        <v>1642</v>
      </c>
      <c r="H67" s="269" t="s">
        <v>1685</v>
      </c>
      <c r="I67" s="30" t="s">
        <v>1647</v>
      </c>
      <c r="J67" s="286"/>
      <c r="K67" s="8"/>
    </row>
    <row r="68" spans="2:11" ht="25.5" x14ac:dyDescent="0.2">
      <c r="B68" s="7"/>
      <c r="C68" s="7"/>
      <c r="D68" s="267" t="s">
        <v>1765</v>
      </c>
      <c r="E68" s="268" t="s">
        <v>1766</v>
      </c>
      <c r="F68" s="268">
        <v>300</v>
      </c>
      <c r="G68" s="268" t="s">
        <v>1650</v>
      </c>
      <c r="H68" s="269" t="s">
        <v>1719</v>
      </c>
      <c r="I68" s="30" t="s">
        <v>1647</v>
      </c>
      <c r="J68" s="286"/>
      <c r="K68" s="8"/>
    </row>
    <row r="69" spans="2:11" x14ac:dyDescent="0.2">
      <c r="B69" s="7"/>
      <c r="C69" s="7"/>
      <c r="D69" s="267" t="s">
        <v>1767</v>
      </c>
      <c r="E69" s="268" t="s">
        <v>1768</v>
      </c>
      <c r="F69" s="268">
        <v>65</v>
      </c>
      <c r="G69" s="268" t="s">
        <v>1642</v>
      </c>
      <c r="H69" s="269" t="s">
        <v>1657</v>
      </c>
      <c r="I69" s="30" t="s">
        <v>1647</v>
      </c>
      <c r="J69" s="286"/>
      <c r="K69" s="8"/>
    </row>
    <row r="70" spans="2:11" ht="76.5" x14ac:dyDescent="0.2">
      <c r="B70" s="7"/>
      <c r="C70" s="7"/>
      <c r="D70" s="267" t="s">
        <v>1769</v>
      </c>
      <c r="E70" s="268" t="s">
        <v>1770</v>
      </c>
      <c r="F70" s="268">
        <v>1849</v>
      </c>
      <c r="G70" s="268" t="s">
        <v>1642</v>
      </c>
      <c r="H70" s="269" t="s">
        <v>1771</v>
      </c>
      <c r="I70" s="30" t="s">
        <v>680</v>
      </c>
      <c r="J70" s="286"/>
      <c r="K70" s="8"/>
    </row>
    <row r="71" spans="2:11" ht="63.75" x14ac:dyDescent="0.2">
      <c r="B71" s="7"/>
      <c r="C71" s="7"/>
      <c r="D71" s="267" t="s">
        <v>1772</v>
      </c>
      <c r="E71" s="268" t="s">
        <v>1773</v>
      </c>
      <c r="F71" s="268">
        <v>1887</v>
      </c>
      <c r="G71" s="268" t="s">
        <v>1642</v>
      </c>
      <c r="H71" s="269" t="s">
        <v>1774</v>
      </c>
      <c r="I71" s="30" t="s">
        <v>680</v>
      </c>
      <c r="J71" s="286"/>
      <c r="K71" s="8"/>
    </row>
    <row r="72" spans="2:11" ht="89.25" x14ac:dyDescent="0.2">
      <c r="B72" s="7"/>
      <c r="C72" s="7"/>
      <c r="D72" s="264" t="s">
        <v>1775</v>
      </c>
      <c r="E72" s="265" t="s">
        <v>1776</v>
      </c>
      <c r="F72" s="265">
        <v>3611</v>
      </c>
      <c r="G72" s="265" t="s">
        <v>1642</v>
      </c>
      <c r="H72" s="266" t="s">
        <v>1777</v>
      </c>
      <c r="I72" s="27" t="s">
        <v>680</v>
      </c>
      <c r="J72" s="285"/>
      <c r="K72" s="8"/>
    </row>
    <row r="73" spans="2:11" ht="6" customHeight="1" thickBot="1" x14ac:dyDescent="0.25">
      <c r="B73" s="7"/>
      <c r="C73" s="34"/>
      <c r="D73" s="35"/>
      <c r="E73" s="35"/>
      <c r="F73" s="35"/>
      <c r="G73" s="35"/>
      <c r="H73" s="35"/>
      <c r="I73" s="35"/>
      <c r="J73" s="36"/>
      <c r="K73" s="8"/>
    </row>
    <row r="74" spans="2:11" ht="2.25" customHeight="1" x14ac:dyDescent="0.2">
      <c r="B74" s="7"/>
      <c r="C74" s="19"/>
      <c r="D74" s="19"/>
      <c r="E74" s="19"/>
      <c r="F74" s="19"/>
      <c r="G74" s="19"/>
      <c r="H74" s="19"/>
      <c r="I74" s="19"/>
      <c r="J74" s="19"/>
      <c r="K74" s="8"/>
    </row>
    <row r="75" spans="2:11" ht="3.75" customHeight="1" thickBot="1" x14ac:dyDescent="0.25">
      <c r="B75" s="7"/>
      <c r="C75" s="19"/>
      <c r="D75" s="19"/>
      <c r="E75" s="19"/>
      <c r="F75" s="19"/>
      <c r="G75" s="19"/>
      <c r="H75" s="19"/>
      <c r="I75" s="19"/>
      <c r="J75" s="19"/>
      <c r="K75" s="8"/>
    </row>
    <row r="76" spans="2:11" ht="15" customHeight="1" x14ac:dyDescent="0.2">
      <c r="B76" s="7"/>
      <c r="C76" s="20"/>
      <c r="D76" s="21" t="s">
        <v>460</v>
      </c>
      <c r="E76" s="22"/>
      <c r="F76" s="22"/>
      <c r="G76" s="22"/>
      <c r="H76" s="22"/>
      <c r="I76" s="22"/>
      <c r="J76" s="23"/>
      <c r="K76" s="8"/>
    </row>
    <row r="77" spans="2:11" ht="5.25" customHeight="1" thickBot="1" x14ac:dyDescent="0.25">
      <c r="B77" s="7"/>
      <c r="C77" s="7"/>
      <c r="D77" s="11"/>
      <c r="E77" s="19"/>
      <c r="F77" s="19"/>
      <c r="G77" s="19"/>
      <c r="H77" s="19"/>
      <c r="I77" s="19"/>
      <c r="J77" s="8"/>
      <c r="K77" s="8"/>
    </row>
    <row r="78" spans="2:11" ht="13.5" customHeight="1" x14ac:dyDescent="0.2">
      <c r="B78" s="7"/>
      <c r="C78" s="7"/>
      <c r="D78" s="408" t="s">
        <v>454</v>
      </c>
      <c r="E78" s="409"/>
      <c r="F78" s="410"/>
      <c r="G78" s="411" t="s">
        <v>455</v>
      </c>
      <c r="H78" s="411" t="s">
        <v>456</v>
      </c>
      <c r="I78" s="417" t="s">
        <v>457</v>
      </c>
      <c r="J78" s="418"/>
      <c r="K78" s="8"/>
    </row>
    <row r="79" spans="2:11" ht="15" customHeight="1" x14ac:dyDescent="0.2">
      <c r="B79" s="7"/>
      <c r="C79" s="7"/>
      <c r="D79" s="24" t="s">
        <v>458</v>
      </c>
      <c r="E79" s="421" t="s">
        <v>459</v>
      </c>
      <c r="F79" s="422"/>
      <c r="G79" s="412"/>
      <c r="H79" s="412"/>
      <c r="I79" s="419"/>
      <c r="J79" s="420"/>
      <c r="K79" s="8"/>
    </row>
    <row r="80" spans="2:11" s="298" customFormat="1" ht="18" customHeight="1" x14ac:dyDescent="0.2">
      <c r="B80" s="278"/>
      <c r="C80" s="278"/>
      <c r="D80" s="273" t="s">
        <v>1778</v>
      </c>
      <c r="E80" s="404" t="s">
        <v>1788</v>
      </c>
      <c r="F80" s="405"/>
      <c r="G80" s="274" t="s">
        <v>1798</v>
      </c>
      <c r="H80" s="274" t="s">
        <v>1799</v>
      </c>
      <c r="I80" s="402"/>
      <c r="J80" s="403"/>
      <c r="K80" s="279"/>
    </row>
    <row r="81" spans="2:12" s="298" customFormat="1" ht="18" customHeight="1" x14ac:dyDescent="0.2">
      <c r="B81" s="278"/>
      <c r="C81" s="278"/>
      <c r="D81" s="273" t="s">
        <v>1779</v>
      </c>
      <c r="E81" s="404" t="s">
        <v>1789</v>
      </c>
      <c r="F81" s="405"/>
      <c r="G81" s="274" t="s">
        <v>1798</v>
      </c>
      <c r="H81" s="274" t="s">
        <v>1799</v>
      </c>
      <c r="I81" s="402"/>
      <c r="J81" s="403"/>
      <c r="K81" s="279"/>
    </row>
    <row r="82" spans="2:12" s="298" customFormat="1" ht="16.5" customHeight="1" x14ac:dyDescent="0.2">
      <c r="B82" s="278"/>
      <c r="C82" s="278"/>
      <c r="D82" s="273" t="s">
        <v>1780</v>
      </c>
      <c r="E82" s="404" t="s">
        <v>1790</v>
      </c>
      <c r="F82" s="405"/>
      <c r="G82" s="274" t="s">
        <v>1798</v>
      </c>
      <c r="H82" s="274" t="s">
        <v>1799</v>
      </c>
      <c r="I82" s="402"/>
      <c r="J82" s="403"/>
      <c r="K82" s="279"/>
    </row>
    <row r="83" spans="2:12" s="298" customFormat="1" ht="16.5" customHeight="1" x14ac:dyDescent="0.2">
      <c r="B83" s="278"/>
      <c r="C83" s="278"/>
      <c r="D83" s="273" t="s">
        <v>1781</v>
      </c>
      <c r="E83" s="404" t="s">
        <v>1791</v>
      </c>
      <c r="F83" s="405"/>
      <c r="G83" s="274" t="s">
        <v>1798</v>
      </c>
      <c r="H83" s="274" t="s">
        <v>1799</v>
      </c>
      <c r="I83" s="402"/>
      <c r="J83" s="403"/>
      <c r="K83" s="279"/>
    </row>
    <row r="84" spans="2:12" s="298" customFormat="1" ht="16.5" customHeight="1" x14ac:dyDescent="0.2">
      <c r="B84" s="278"/>
      <c r="C84" s="278"/>
      <c r="D84" s="273" t="s">
        <v>1782</v>
      </c>
      <c r="E84" s="404" t="s">
        <v>1792</v>
      </c>
      <c r="F84" s="405"/>
      <c r="G84" s="274" t="s">
        <v>1800</v>
      </c>
      <c r="H84" s="274" t="s">
        <v>1799</v>
      </c>
      <c r="I84" s="402"/>
      <c r="J84" s="403"/>
      <c r="K84" s="279"/>
    </row>
    <row r="85" spans="2:12" s="298" customFormat="1" ht="26.25" customHeight="1" x14ac:dyDescent="0.2">
      <c r="B85" s="278"/>
      <c r="C85" s="278"/>
      <c r="D85" s="273" t="s">
        <v>1783</v>
      </c>
      <c r="E85" s="404" t="s">
        <v>1793</v>
      </c>
      <c r="F85" s="405"/>
      <c r="G85" s="274" t="s">
        <v>1801</v>
      </c>
      <c r="H85" s="274" t="s">
        <v>1799</v>
      </c>
      <c r="I85" s="402"/>
      <c r="J85" s="403"/>
      <c r="K85" s="279"/>
    </row>
    <row r="86" spans="2:12" s="298" customFormat="1" ht="18" customHeight="1" x14ac:dyDescent="0.2">
      <c r="B86" s="278"/>
      <c r="C86" s="278"/>
      <c r="D86" s="273" t="s">
        <v>1784</v>
      </c>
      <c r="E86" s="404" t="s">
        <v>1794</v>
      </c>
      <c r="F86" s="405"/>
      <c r="G86" s="274" t="s">
        <v>1798</v>
      </c>
      <c r="H86" s="274" t="s">
        <v>1799</v>
      </c>
      <c r="I86" s="402"/>
      <c r="J86" s="403"/>
      <c r="K86" s="279"/>
    </row>
    <row r="87" spans="2:12" s="298" customFormat="1" ht="18" customHeight="1" x14ac:dyDescent="0.2">
      <c r="B87" s="278"/>
      <c r="C87" s="278"/>
      <c r="D87" s="273" t="s">
        <v>1785</v>
      </c>
      <c r="E87" s="404" t="s">
        <v>1795</v>
      </c>
      <c r="F87" s="405"/>
      <c r="G87" s="274" t="s">
        <v>1798</v>
      </c>
      <c r="H87" s="274" t="s">
        <v>1799</v>
      </c>
      <c r="I87" s="402"/>
      <c r="J87" s="403"/>
      <c r="K87" s="279"/>
    </row>
    <row r="88" spans="2:12" s="298" customFormat="1" ht="18" customHeight="1" x14ac:dyDescent="0.2">
      <c r="B88" s="278"/>
      <c r="C88" s="278"/>
      <c r="D88" s="273" t="s">
        <v>1786</v>
      </c>
      <c r="E88" s="404" t="s">
        <v>1796</v>
      </c>
      <c r="F88" s="405"/>
      <c r="G88" s="274" t="s">
        <v>1798</v>
      </c>
      <c r="H88" s="274" t="s">
        <v>1799</v>
      </c>
      <c r="I88" s="402"/>
      <c r="J88" s="403"/>
      <c r="K88" s="279"/>
    </row>
    <row r="89" spans="2:12" s="298" customFormat="1" ht="27" customHeight="1" x14ac:dyDescent="0.2">
      <c r="B89" s="278"/>
      <c r="C89" s="278"/>
      <c r="D89" s="273" t="s">
        <v>1787</v>
      </c>
      <c r="E89" s="404" t="s">
        <v>1797</v>
      </c>
      <c r="F89" s="405"/>
      <c r="G89" s="274" t="s">
        <v>1802</v>
      </c>
      <c r="H89" s="274" t="s">
        <v>1799</v>
      </c>
      <c r="I89" s="402"/>
      <c r="J89" s="403"/>
      <c r="K89" s="279"/>
    </row>
    <row r="90" spans="2:12" ht="5.25" customHeight="1" thickBot="1" x14ac:dyDescent="0.25">
      <c r="B90" s="7"/>
      <c r="C90" s="34"/>
      <c r="D90" s="35"/>
      <c r="E90" s="37"/>
      <c r="F90" s="37"/>
      <c r="G90" s="37"/>
      <c r="H90" s="37"/>
      <c r="I90" s="37"/>
      <c r="J90" s="38"/>
      <c r="K90" s="8"/>
    </row>
    <row r="91" spans="2:12" ht="4.5" customHeight="1" thickBot="1" x14ac:dyDescent="0.25">
      <c r="B91" s="7"/>
      <c r="C91" s="19"/>
      <c r="D91" s="19"/>
      <c r="E91" s="19"/>
      <c r="F91" s="19"/>
      <c r="G91" s="19"/>
      <c r="H91" s="19"/>
      <c r="I91" s="19"/>
      <c r="J91" s="19"/>
      <c r="K91" s="8"/>
      <c r="L91" s="19"/>
    </row>
    <row r="92" spans="2:12" ht="15" customHeight="1" x14ac:dyDescent="0.2">
      <c r="B92" s="7"/>
      <c r="C92" s="2"/>
      <c r="D92" s="39" t="s">
        <v>461</v>
      </c>
      <c r="E92" s="4"/>
      <c r="F92" s="4"/>
      <c r="G92" s="4"/>
      <c r="H92" s="4"/>
      <c r="I92" s="4"/>
      <c r="J92" s="5"/>
      <c r="K92" s="40"/>
      <c r="L92" s="19"/>
    </row>
    <row r="93" spans="2:12" ht="6.75" customHeight="1" thickBot="1" x14ac:dyDescent="0.25">
      <c r="B93" s="7"/>
      <c r="C93" s="41"/>
      <c r="D93" s="42"/>
      <c r="E93" s="42"/>
      <c r="F93" s="42"/>
      <c r="G93" s="42"/>
      <c r="H93" s="42"/>
      <c r="I93" s="42"/>
      <c r="J93" s="40"/>
      <c r="K93" s="40"/>
      <c r="L93" s="19"/>
    </row>
    <row r="94" spans="2:12" s="12" customFormat="1" ht="16.5" customHeight="1" x14ac:dyDescent="0.2">
      <c r="B94" s="10"/>
      <c r="C94" s="43"/>
      <c r="D94" s="433" t="s">
        <v>454</v>
      </c>
      <c r="E94" s="434"/>
      <c r="F94" s="411" t="s">
        <v>455</v>
      </c>
      <c r="G94" s="411" t="s">
        <v>456</v>
      </c>
      <c r="H94" s="411" t="s">
        <v>457</v>
      </c>
      <c r="I94" s="411"/>
      <c r="J94" s="435"/>
      <c r="K94" s="15"/>
    </row>
    <row r="95" spans="2:12" s="12" customFormat="1" ht="17.25" customHeight="1" x14ac:dyDescent="0.2">
      <c r="B95" s="10"/>
      <c r="C95" s="43"/>
      <c r="D95" s="24" t="s">
        <v>458</v>
      </c>
      <c r="E95" s="44" t="s">
        <v>459</v>
      </c>
      <c r="F95" s="412"/>
      <c r="G95" s="412"/>
      <c r="H95" s="45" t="s">
        <v>462</v>
      </c>
      <c r="I95" s="45" t="s">
        <v>463</v>
      </c>
      <c r="J95" s="46" t="s">
        <v>464</v>
      </c>
      <c r="K95" s="15"/>
    </row>
    <row r="96" spans="2:12" ht="9.75" customHeight="1" x14ac:dyDescent="0.2">
      <c r="B96" s="7"/>
      <c r="C96" s="41"/>
      <c r="D96" s="47"/>
      <c r="E96" s="48"/>
      <c r="F96" s="49"/>
      <c r="G96" s="50"/>
      <c r="H96" s="51"/>
      <c r="I96" s="52"/>
      <c r="J96" s="53"/>
      <c r="K96" s="8"/>
    </row>
    <row r="97" spans="2:12" ht="9" customHeight="1" thickBot="1" x14ac:dyDescent="0.25">
      <c r="B97" s="7"/>
      <c r="C97" s="55"/>
      <c r="D97" s="127"/>
      <c r="E97" s="56"/>
      <c r="F97" s="57"/>
      <c r="G97" s="58"/>
      <c r="H97" s="58"/>
      <c r="I97" s="58"/>
      <c r="J97" s="59"/>
      <c r="K97" s="40"/>
      <c r="L97" s="19"/>
    </row>
    <row r="98" spans="2:12" ht="6" customHeight="1" thickBot="1" x14ac:dyDescent="0.25">
      <c r="B98" s="7"/>
      <c r="C98" s="42"/>
      <c r="D98" s="60"/>
      <c r="E98" s="61"/>
      <c r="F98" s="62"/>
      <c r="G98" s="63"/>
      <c r="H98" s="63"/>
      <c r="I98" s="63"/>
      <c r="J98" s="63"/>
      <c r="K98" s="40"/>
      <c r="L98" s="19"/>
    </row>
    <row r="99" spans="2:12" ht="15" customHeight="1" x14ac:dyDescent="0.2">
      <c r="B99" s="7"/>
      <c r="C99" s="2"/>
      <c r="D99" s="39" t="s">
        <v>465</v>
      </c>
      <c r="E99" s="4"/>
      <c r="F99" s="4"/>
      <c r="G99" s="4"/>
      <c r="H99" s="4"/>
      <c r="I99" s="4"/>
      <c r="J99" s="5"/>
      <c r="K99" s="40"/>
      <c r="L99" s="19"/>
    </row>
    <row r="100" spans="2:12" ht="5.25" customHeight="1" thickBot="1" x14ac:dyDescent="0.25">
      <c r="B100" s="7"/>
      <c r="C100" s="41"/>
      <c r="D100" s="42"/>
      <c r="E100" s="42"/>
      <c r="F100" s="42"/>
      <c r="G100" s="42"/>
      <c r="H100" s="42"/>
      <c r="I100" s="42"/>
      <c r="J100" s="40"/>
      <c r="K100" s="40"/>
      <c r="L100" s="19"/>
    </row>
    <row r="101" spans="2:12" s="12" customFormat="1" ht="15" customHeight="1" x14ac:dyDescent="0.2">
      <c r="B101" s="10"/>
      <c r="C101" s="43"/>
      <c r="D101" s="433" t="s">
        <v>454</v>
      </c>
      <c r="E101" s="434"/>
      <c r="F101" s="411" t="s">
        <v>455</v>
      </c>
      <c r="G101" s="411" t="s">
        <v>456</v>
      </c>
      <c r="H101" s="411" t="s">
        <v>457</v>
      </c>
      <c r="I101" s="411"/>
      <c r="J101" s="435"/>
      <c r="K101" s="15"/>
    </row>
    <row r="102" spans="2:12" s="12" customFormat="1" ht="23.25" customHeight="1" x14ac:dyDescent="0.2">
      <c r="B102" s="10"/>
      <c r="C102" s="43"/>
      <c r="D102" s="24" t="s">
        <v>458</v>
      </c>
      <c r="E102" s="44" t="s">
        <v>459</v>
      </c>
      <c r="F102" s="412"/>
      <c r="G102" s="412"/>
      <c r="H102" s="45" t="s">
        <v>462</v>
      </c>
      <c r="I102" s="45" t="s">
        <v>463</v>
      </c>
      <c r="J102" s="46" t="s">
        <v>464</v>
      </c>
      <c r="K102" s="15"/>
    </row>
    <row r="103" spans="2:12" ht="11.25" customHeight="1" x14ac:dyDescent="0.2">
      <c r="B103" s="7"/>
      <c r="C103" s="41"/>
      <c r="D103" s="47"/>
      <c r="E103" s="48"/>
      <c r="F103" s="49"/>
      <c r="G103" s="54"/>
      <c r="H103" s="64"/>
      <c r="I103" s="64"/>
      <c r="J103" s="53"/>
      <c r="K103" s="8"/>
    </row>
    <row r="104" spans="2:12" ht="6" customHeight="1" thickBot="1" x14ac:dyDescent="0.25">
      <c r="B104" s="7"/>
      <c r="C104" s="41"/>
      <c r="D104" s="56"/>
      <c r="E104" s="180"/>
      <c r="F104" s="180"/>
      <c r="G104" s="180"/>
      <c r="H104" s="180"/>
      <c r="I104" s="180"/>
      <c r="J104" s="65"/>
      <c r="K104" s="40"/>
      <c r="L104" s="19"/>
    </row>
    <row r="105" spans="2:12" ht="8.25" customHeight="1" thickBot="1" x14ac:dyDescent="0.25">
      <c r="B105" s="7"/>
      <c r="C105" s="66"/>
      <c r="D105" s="66"/>
      <c r="E105" s="66"/>
      <c r="F105" s="66"/>
      <c r="G105" s="66"/>
      <c r="H105" s="66"/>
      <c r="I105" s="66"/>
      <c r="J105" s="66"/>
      <c r="K105" s="40"/>
      <c r="L105" s="19"/>
    </row>
    <row r="106" spans="2:12" s="75" customFormat="1" ht="51" x14ac:dyDescent="0.25">
      <c r="B106" s="67"/>
      <c r="C106" s="68"/>
      <c r="D106" s="69" t="s">
        <v>466</v>
      </c>
      <c r="E106" s="70"/>
      <c r="F106" s="70"/>
      <c r="G106" s="71"/>
      <c r="H106" s="72" t="s">
        <v>467</v>
      </c>
      <c r="I106" s="72" t="s">
        <v>468</v>
      </c>
      <c r="J106" s="73" t="s">
        <v>469</v>
      </c>
      <c r="K106" s="74"/>
    </row>
    <row r="107" spans="2:12" s="75" customFormat="1" ht="17.25" customHeight="1" x14ac:dyDescent="0.25">
      <c r="B107" s="67"/>
      <c r="C107" s="67"/>
      <c r="D107" s="76" t="s">
        <v>470</v>
      </c>
      <c r="E107" s="77"/>
      <c r="F107" s="77"/>
      <c r="G107" s="77"/>
      <c r="H107" s="78"/>
      <c r="I107" s="78"/>
      <c r="J107" s="79">
        <f>H107+I107</f>
        <v>0</v>
      </c>
      <c r="K107" s="74"/>
    </row>
    <row r="108" spans="2:12" s="75" customFormat="1" ht="17.25" customHeight="1" x14ac:dyDescent="0.25">
      <c r="B108" s="67"/>
      <c r="C108" s="67"/>
      <c r="D108" s="76" t="s">
        <v>471</v>
      </c>
      <c r="E108" s="77"/>
      <c r="F108" s="77"/>
      <c r="G108" s="77"/>
      <c r="H108" s="78"/>
      <c r="I108" s="78"/>
      <c r="J108" s="79">
        <f t="shared" ref="J108:J117" si="0">H108+I108</f>
        <v>0</v>
      </c>
      <c r="K108" s="74"/>
    </row>
    <row r="109" spans="2:12" s="75" customFormat="1" ht="17.25" customHeight="1" x14ac:dyDescent="0.25">
      <c r="B109" s="67"/>
      <c r="C109" s="67"/>
      <c r="D109" s="80" t="s">
        <v>472</v>
      </c>
      <c r="E109" s="81"/>
      <c r="F109" s="81"/>
      <c r="G109" s="81"/>
      <c r="H109" s="78"/>
      <c r="I109" s="78"/>
      <c r="J109" s="79">
        <f t="shared" si="0"/>
        <v>0</v>
      </c>
      <c r="K109" s="74"/>
    </row>
    <row r="110" spans="2:12" s="75" customFormat="1" ht="17.25" customHeight="1" x14ac:dyDescent="0.25">
      <c r="B110" s="67"/>
      <c r="C110" s="67"/>
      <c r="D110" s="76" t="s">
        <v>473</v>
      </c>
      <c r="E110" s="77"/>
      <c r="F110" s="77"/>
      <c r="G110" s="77"/>
      <c r="H110" s="78"/>
      <c r="I110" s="78"/>
      <c r="J110" s="79">
        <f t="shared" si="0"/>
        <v>0</v>
      </c>
      <c r="K110" s="74"/>
    </row>
    <row r="111" spans="2:12" s="75" customFormat="1" ht="17.25" customHeight="1" x14ac:dyDescent="0.25">
      <c r="B111" s="67"/>
      <c r="C111" s="67"/>
      <c r="D111" s="76" t="s">
        <v>474</v>
      </c>
      <c r="E111" s="77"/>
      <c r="F111" s="77"/>
      <c r="G111" s="77"/>
      <c r="H111" s="78"/>
      <c r="I111" s="78"/>
      <c r="J111" s="79">
        <f t="shared" si="0"/>
        <v>0</v>
      </c>
      <c r="K111" s="74"/>
    </row>
    <row r="112" spans="2:12" s="75" customFormat="1" ht="17.25" customHeight="1" x14ac:dyDescent="0.25">
      <c r="B112" s="67"/>
      <c r="C112" s="67"/>
      <c r="D112" s="80" t="s">
        <v>475</v>
      </c>
      <c r="E112" s="81"/>
      <c r="F112" s="81"/>
      <c r="G112" s="81"/>
      <c r="H112" s="78"/>
      <c r="I112" s="78"/>
      <c r="J112" s="79">
        <f t="shared" si="0"/>
        <v>0</v>
      </c>
      <c r="K112" s="74"/>
    </row>
    <row r="113" spans="2:12" s="75" customFormat="1" ht="17.25" customHeight="1" x14ac:dyDescent="0.25">
      <c r="B113" s="67"/>
      <c r="C113" s="67"/>
      <c r="D113" s="80" t="s">
        <v>476</v>
      </c>
      <c r="E113" s="81"/>
      <c r="F113" s="81"/>
      <c r="G113" s="81"/>
      <c r="H113" s="78"/>
      <c r="I113" s="78"/>
      <c r="J113" s="79">
        <f t="shared" si="0"/>
        <v>0</v>
      </c>
      <c r="K113" s="74"/>
    </row>
    <row r="114" spans="2:12" s="75" customFormat="1" ht="17.25" customHeight="1" x14ac:dyDescent="0.25">
      <c r="B114" s="67"/>
      <c r="C114" s="67"/>
      <c r="D114" s="80" t="s">
        <v>477</v>
      </c>
      <c r="E114" s="81"/>
      <c r="F114" s="81"/>
      <c r="G114" s="81"/>
      <c r="H114" s="78"/>
      <c r="I114" s="78"/>
      <c r="J114" s="79">
        <f t="shared" si="0"/>
        <v>0</v>
      </c>
      <c r="K114" s="74"/>
    </row>
    <row r="115" spans="2:12" s="75" customFormat="1" ht="17.25" customHeight="1" x14ac:dyDescent="0.25">
      <c r="B115" s="67"/>
      <c r="C115" s="67"/>
      <c r="D115" s="80" t="s">
        <v>478</v>
      </c>
      <c r="E115" s="81"/>
      <c r="F115" s="81"/>
      <c r="G115" s="81"/>
      <c r="H115" s="78"/>
      <c r="I115" s="78"/>
      <c r="J115" s="79">
        <f t="shared" si="0"/>
        <v>0</v>
      </c>
      <c r="K115" s="74"/>
    </row>
    <row r="116" spans="2:12" s="75" customFormat="1" ht="17.25" customHeight="1" x14ac:dyDescent="0.25">
      <c r="B116" s="67"/>
      <c r="C116" s="67"/>
      <c r="D116" s="80" t="s">
        <v>479</v>
      </c>
      <c r="E116" s="81"/>
      <c r="F116" s="81"/>
      <c r="G116" s="81"/>
      <c r="H116" s="82"/>
      <c r="I116" s="78"/>
      <c r="J116" s="79">
        <f t="shared" si="0"/>
        <v>0</v>
      </c>
      <c r="K116" s="74"/>
    </row>
    <row r="117" spans="2:12" s="75" customFormat="1" ht="17.25" customHeight="1" x14ac:dyDescent="0.25">
      <c r="B117" s="67"/>
      <c r="C117" s="67"/>
      <c r="D117" s="80" t="s">
        <v>480</v>
      </c>
      <c r="E117" s="81"/>
      <c r="F117" s="81"/>
      <c r="G117" s="81"/>
      <c r="H117" s="82"/>
      <c r="I117" s="78"/>
      <c r="J117" s="79">
        <f t="shared" si="0"/>
        <v>0</v>
      </c>
      <c r="K117" s="74"/>
    </row>
    <row r="118" spans="2:12" s="75" customFormat="1" ht="17.25" customHeight="1" x14ac:dyDescent="0.25">
      <c r="B118" s="67"/>
      <c r="C118" s="67"/>
      <c r="D118" s="83" t="s">
        <v>2</v>
      </c>
      <c r="E118" s="18"/>
      <c r="F118" s="18"/>
      <c r="G118" s="18"/>
      <c r="H118" s="84">
        <f>SUM(H107:H117)</f>
        <v>0</v>
      </c>
      <c r="I118" s="84">
        <f>SUM(I107:I117)</f>
        <v>0</v>
      </c>
      <c r="J118" s="181">
        <f>SUM(J107:J117)</f>
        <v>0</v>
      </c>
      <c r="K118" s="182"/>
    </row>
    <row r="119" spans="2:12" s="75" customFormat="1" ht="15" customHeight="1" thickBot="1" x14ac:dyDescent="0.3">
      <c r="B119" s="67"/>
      <c r="C119" s="85"/>
      <c r="D119" s="86" t="s">
        <v>481</v>
      </c>
      <c r="E119" s="87"/>
      <c r="F119" s="87"/>
      <c r="G119" s="87"/>
      <c r="H119" s="88"/>
      <c r="I119" s="88"/>
      <c r="J119" s="89"/>
      <c r="K119" s="74"/>
    </row>
    <row r="120" spans="2:12" ht="7.5" customHeight="1" thickBot="1" x14ac:dyDescent="0.25">
      <c r="B120" s="7"/>
      <c r="C120" s="19"/>
      <c r="D120" s="19"/>
      <c r="E120" s="19"/>
      <c r="F120" s="19"/>
      <c r="G120" s="19"/>
      <c r="H120" s="19"/>
      <c r="I120" s="19"/>
      <c r="J120" s="19"/>
      <c r="K120" s="8"/>
      <c r="L120" s="19"/>
    </row>
    <row r="121" spans="2:12" s="95" customFormat="1" x14ac:dyDescent="0.2">
      <c r="B121" s="43"/>
      <c r="C121" s="90"/>
      <c r="D121" s="39" t="s">
        <v>482</v>
      </c>
      <c r="E121" s="91"/>
      <c r="F121" s="91"/>
      <c r="G121" s="39"/>
      <c r="H121" s="39"/>
      <c r="I121" s="39"/>
      <c r="J121" s="92"/>
      <c r="K121" s="93"/>
      <c r="L121" s="94"/>
    </row>
    <row r="122" spans="2:12" s="100" customFormat="1" ht="17.25" customHeight="1" x14ac:dyDescent="0.2">
      <c r="B122" s="96"/>
      <c r="C122" s="96"/>
      <c r="D122" s="97"/>
      <c r="E122" s="98"/>
      <c r="F122" s="98"/>
      <c r="G122" s="98"/>
      <c r="H122" s="98"/>
      <c r="I122" s="98"/>
      <c r="J122" s="183" t="s">
        <v>457</v>
      </c>
      <c r="K122" s="184"/>
      <c r="L122" s="97"/>
    </row>
    <row r="123" spans="2:12" s="100" customFormat="1" ht="17.25" customHeight="1" x14ac:dyDescent="0.25">
      <c r="B123" s="96"/>
      <c r="C123" s="96"/>
      <c r="D123" s="101" t="s">
        <v>483</v>
      </c>
      <c r="E123" s="102"/>
      <c r="F123" s="102"/>
      <c r="G123" s="102"/>
      <c r="H123" s="102"/>
      <c r="I123" s="103"/>
      <c r="J123" s="79"/>
      <c r="K123" s="99"/>
      <c r="L123" s="97"/>
    </row>
    <row r="124" spans="2:12" s="100" customFormat="1" ht="17.25" customHeight="1" x14ac:dyDescent="0.25">
      <c r="B124" s="96"/>
      <c r="C124" s="96"/>
      <c r="D124" s="104" t="s">
        <v>484</v>
      </c>
      <c r="E124" s="102"/>
      <c r="F124" s="102"/>
      <c r="G124" s="102"/>
      <c r="H124" s="102"/>
      <c r="I124" s="102"/>
      <c r="J124" s="79"/>
      <c r="K124" s="99"/>
      <c r="L124" s="97"/>
    </row>
    <row r="125" spans="2:12" s="100" customFormat="1" ht="14.25" customHeight="1" x14ac:dyDescent="0.25">
      <c r="B125" s="96"/>
      <c r="C125" s="96"/>
      <c r="D125" s="105" t="s">
        <v>2</v>
      </c>
      <c r="E125" s="102"/>
      <c r="F125" s="102"/>
      <c r="G125" s="102"/>
      <c r="H125" s="102"/>
      <c r="I125" s="102"/>
      <c r="J125" s="79">
        <f>J123+J124</f>
        <v>0</v>
      </c>
      <c r="K125" s="99"/>
      <c r="L125" s="97"/>
    </row>
    <row r="126" spans="2:12" s="100" customFormat="1" ht="14.25" customHeight="1" thickBot="1" x14ac:dyDescent="0.25">
      <c r="B126" s="96"/>
      <c r="C126" s="106"/>
      <c r="D126" s="86" t="s">
        <v>612</v>
      </c>
      <c r="E126" s="86"/>
      <c r="F126" s="107"/>
      <c r="G126" s="107"/>
      <c r="H126" s="88"/>
      <c r="I126" s="88"/>
      <c r="J126" s="108"/>
      <c r="K126" s="99"/>
    </row>
    <row r="127" spans="2:12" s="6" customFormat="1" ht="7.5" customHeight="1" thickBot="1" x14ac:dyDescent="0.25">
      <c r="B127" s="41"/>
      <c r="C127" s="42"/>
      <c r="D127" s="42"/>
      <c r="E127" s="42"/>
      <c r="F127" s="42"/>
      <c r="G127" s="42"/>
      <c r="H127" s="42"/>
      <c r="I127" s="42"/>
      <c r="J127" s="42"/>
      <c r="K127" s="40"/>
      <c r="L127" s="42"/>
    </row>
    <row r="128" spans="2:12" s="6" customFormat="1" ht="15" customHeight="1" x14ac:dyDescent="0.2">
      <c r="B128" s="41"/>
      <c r="C128" s="2"/>
      <c r="D128" s="21" t="s">
        <v>485</v>
      </c>
      <c r="E128" s="4"/>
      <c r="F128" s="4"/>
      <c r="G128" s="4"/>
      <c r="H128" s="436" t="s">
        <v>457</v>
      </c>
      <c r="I128" s="437"/>
      <c r="J128" s="438"/>
      <c r="K128" s="40"/>
      <c r="L128" s="42"/>
    </row>
    <row r="129" spans="2:12" s="6" customFormat="1" ht="17.25" customHeight="1" x14ac:dyDescent="0.2">
      <c r="B129" s="41"/>
      <c r="C129" s="41"/>
      <c r="D129" s="109" t="s">
        <v>486</v>
      </c>
      <c r="E129" s="110"/>
      <c r="F129" s="109"/>
      <c r="G129" s="111" t="s">
        <v>487</v>
      </c>
      <c r="H129" s="45" t="s">
        <v>462</v>
      </c>
      <c r="I129" s="45" t="s">
        <v>463</v>
      </c>
      <c r="J129" s="46" t="s">
        <v>464</v>
      </c>
      <c r="K129" s="40"/>
      <c r="L129" s="42"/>
    </row>
    <row r="130" spans="2:12" s="118" customFormat="1" ht="17.25" customHeight="1" x14ac:dyDescent="0.2">
      <c r="B130" s="112"/>
      <c r="C130" s="112"/>
      <c r="D130" s="113" t="s">
        <v>488</v>
      </c>
      <c r="E130" s="109"/>
      <c r="F130" s="113"/>
      <c r="G130" s="114">
        <f>COUNT(J17:J72)</f>
        <v>0</v>
      </c>
      <c r="H130" s="84">
        <f>SUM(J17:J72)</f>
        <v>0</v>
      </c>
      <c r="I130" s="115"/>
      <c r="J130" s="116"/>
      <c r="K130" s="117"/>
      <c r="L130" s="14"/>
    </row>
    <row r="131" spans="2:12" s="100" customFormat="1" ht="17.25" customHeight="1" x14ac:dyDescent="0.25">
      <c r="B131" s="96"/>
      <c r="C131" s="96"/>
      <c r="D131" s="113" t="s">
        <v>489</v>
      </c>
      <c r="E131" s="113"/>
      <c r="F131" s="113"/>
      <c r="G131" s="119">
        <f>COUNT(I80:J89)</f>
        <v>0</v>
      </c>
      <c r="H131" s="186">
        <f>SUM(I80:J89)</f>
        <v>0</v>
      </c>
      <c r="I131" s="120"/>
      <c r="J131" s="121"/>
      <c r="K131" s="99"/>
      <c r="L131" s="97"/>
    </row>
    <row r="132" spans="2:12" s="100" customFormat="1" ht="17.25" customHeight="1" x14ac:dyDescent="0.25">
      <c r="B132" s="96"/>
      <c r="C132" s="96"/>
      <c r="D132" s="113" t="s">
        <v>490</v>
      </c>
      <c r="E132" s="113"/>
      <c r="F132" s="113"/>
      <c r="G132" s="119">
        <f>COUNT(J96)</f>
        <v>0</v>
      </c>
      <c r="H132" s="119">
        <f>SUM(J96)</f>
        <v>0</v>
      </c>
      <c r="I132" s="119"/>
      <c r="J132" s="79"/>
      <c r="K132" s="99"/>
      <c r="L132" s="97"/>
    </row>
    <row r="133" spans="2:12" s="100" customFormat="1" ht="17.25" customHeight="1" x14ac:dyDescent="0.25">
      <c r="B133" s="96"/>
      <c r="C133" s="96"/>
      <c r="D133" s="113" t="s">
        <v>491</v>
      </c>
      <c r="E133" s="113"/>
      <c r="F133" s="113"/>
      <c r="G133" s="119">
        <f>COUNT(J103)</f>
        <v>0</v>
      </c>
      <c r="H133" s="119">
        <f>SUM(J103)</f>
        <v>0</v>
      </c>
      <c r="I133" s="119"/>
      <c r="J133" s="79"/>
      <c r="K133" s="99"/>
      <c r="L133" s="97"/>
    </row>
    <row r="134" spans="2:12" s="100" customFormat="1" ht="17.25" customHeight="1" x14ac:dyDescent="0.25">
      <c r="B134" s="96"/>
      <c r="C134" s="96"/>
      <c r="D134" s="122" t="s">
        <v>492</v>
      </c>
      <c r="E134" s="113"/>
      <c r="F134" s="113"/>
      <c r="G134" s="120"/>
      <c r="H134" s="186">
        <f>J125</f>
        <v>0</v>
      </c>
      <c r="I134" s="120"/>
      <c r="J134" s="121"/>
      <c r="K134" s="99"/>
      <c r="L134" s="97"/>
    </row>
    <row r="135" spans="2:12" s="100" customFormat="1" ht="17.25" customHeight="1" x14ac:dyDescent="0.25">
      <c r="B135" s="96"/>
      <c r="C135" s="96"/>
      <c r="D135" s="122" t="s">
        <v>493</v>
      </c>
      <c r="E135" s="113"/>
      <c r="F135" s="113"/>
      <c r="G135" s="120"/>
      <c r="H135" s="120"/>
      <c r="I135" s="186">
        <f>H118</f>
        <v>0</v>
      </c>
      <c r="J135" s="79">
        <f>I118</f>
        <v>0</v>
      </c>
      <c r="K135" s="99"/>
      <c r="L135" s="97"/>
    </row>
    <row r="136" spans="2:12" s="100" customFormat="1" ht="17.25" customHeight="1" x14ac:dyDescent="0.25">
      <c r="B136" s="96"/>
      <c r="C136" s="96"/>
      <c r="D136" s="122" t="s">
        <v>494</v>
      </c>
      <c r="E136" s="113"/>
      <c r="F136" s="113"/>
      <c r="G136" s="119"/>
      <c r="H136" s="120"/>
      <c r="I136" s="120"/>
      <c r="J136" s="79"/>
      <c r="K136" s="99"/>
      <c r="L136" s="97"/>
    </row>
    <row r="137" spans="2:12" s="100" customFormat="1" ht="17.25" customHeight="1" x14ac:dyDescent="0.25">
      <c r="B137" s="96"/>
      <c r="C137" s="96"/>
      <c r="D137" s="123" t="s">
        <v>495</v>
      </c>
      <c r="E137" s="113"/>
      <c r="F137" s="123"/>
      <c r="G137" s="78">
        <f>G136+G133+G132+G131+G130</f>
        <v>0</v>
      </c>
      <c r="H137" s="78">
        <f>SUM(H130:H134)</f>
        <v>0</v>
      </c>
      <c r="I137" s="78">
        <f>I132+I133+I135</f>
        <v>0</v>
      </c>
      <c r="J137" s="79">
        <f>J132+J133+J135+J136</f>
        <v>0</v>
      </c>
      <c r="K137" s="99"/>
      <c r="L137" s="97"/>
    </row>
    <row r="138" spans="2:12" s="100" customFormat="1" ht="17.25" customHeight="1" thickBot="1" x14ac:dyDescent="0.3">
      <c r="B138" s="96"/>
      <c r="C138" s="106"/>
      <c r="D138" s="124" t="s">
        <v>496</v>
      </c>
      <c r="E138" s="125"/>
      <c r="F138" s="124"/>
      <c r="G138" s="126">
        <f>G137</f>
        <v>0</v>
      </c>
      <c r="H138" s="430">
        <f>H137+I137+J137</f>
        <v>0</v>
      </c>
      <c r="I138" s="431"/>
      <c r="J138" s="432"/>
      <c r="K138" s="99"/>
      <c r="L138" s="97"/>
    </row>
    <row r="139" spans="2:12" ht="13.5" thickBot="1" x14ac:dyDescent="0.25">
      <c r="B139" s="34"/>
      <c r="C139" s="35"/>
      <c r="D139" s="35"/>
      <c r="E139" s="35"/>
      <c r="F139" s="35"/>
      <c r="G139" s="35"/>
      <c r="H139" s="35"/>
      <c r="I139" s="35"/>
      <c r="J139" s="35"/>
      <c r="K139" s="36"/>
      <c r="L139" s="19"/>
    </row>
    <row r="140" spans="2:12" ht="12.75" customHeight="1" x14ac:dyDescent="0.2">
      <c r="B140" s="19"/>
      <c r="C140" s="428" t="s">
        <v>615</v>
      </c>
      <c r="D140" s="428"/>
      <c r="E140" s="428"/>
      <c r="F140" s="428"/>
      <c r="G140" s="428"/>
      <c r="H140" s="428"/>
      <c r="I140" s="428"/>
      <c r="J140" s="428"/>
      <c r="K140" s="19"/>
      <c r="L140" s="19"/>
    </row>
    <row r="141" spans="2:12" x14ac:dyDescent="0.2">
      <c r="B141" s="19"/>
      <c r="C141" s="429"/>
      <c r="D141" s="429"/>
      <c r="E141" s="429"/>
      <c r="F141" s="429"/>
      <c r="G141" s="429"/>
      <c r="H141" s="429"/>
      <c r="I141" s="429"/>
      <c r="J141" s="429"/>
      <c r="K141" s="19"/>
      <c r="L141" s="19"/>
    </row>
    <row r="142" spans="2:12" x14ac:dyDescent="0.2">
      <c r="C142" s="429"/>
      <c r="D142" s="429"/>
      <c r="E142" s="429"/>
      <c r="F142" s="429"/>
      <c r="G142" s="429"/>
      <c r="H142" s="429"/>
      <c r="I142" s="429"/>
      <c r="J142" s="429"/>
    </row>
  </sheetData>
  <mergeCells count="43">
    <mergeCell ref="E89:F89"/>
    <mergeCell ref="H128:J128"/>
    <mergeCell ref="D94:E94"/>
    <mergeCell ref="F94:F95"/>
    <mergeCell ref="G94:G95"/>
    <mergeCell ref="H94:J94"/>
    <mergeCell ref="D101:E101"/>
    <mergeCell ref="F101:F102"/>
    <mergeCell ref="G101:G102"/>
    <mergeCell ref="H101:J101"/>
    <mergeCell ref="E84:F84"/>
    <mergeCell ref="E85:F85"/>
    <mergeCell ref="E86:F86"/>
    <mergeCell ref="E87:F87"/>
    <mergeCell ref="E88:F88"/>
    <mergeCell ref="G78:G79"/>
    <mergeCell ref="H78:H79"/>
    <mergeCell ref="I78:J79"/>
    <mergeCell ref="E79:F79"/>
    <mergeCell ref="D78:F78"/>
    <mergeCell ref="C3:J5"/>
    <mergeCell ref="D15:E15"/>
    <mergeCell ref="F15:F16"/>
    <mergeCell ref="G15:G16"/>
    <mergeCell ref="H15:H16"/>
    <mergeCell ref="I15:I16"/>
    <mergeCell ref="J15:J16"/>
    <mergeCell ref="C140:J142"/>
    <mergeCell ref="H138:J138"/>
    <mergeCell ref="I80:J80"/>
    <mergeCell ref="I81:J81"/>
    <mergeCell ref="I82:J82"/>
    <mergeCell ref="I83:J83"/>
    <mergeCell ref="I84:J84"/>
    <mergeCell ref="I85:J85"/>
    <mergeCell ref="I86:J86"/>
    <mergeCell ref="I87:J87"/>
    <mergeCell ref="I88:J88"/>
    <mergeCell ref="I89:J89"/>
    <mergeCell ref="E80:F80"/>
    <mergeCell ref="E81:F81"/>
    <mergeCell ref="E82:F82"/>
    <mergeCell ref="E83:F83"/>
  </mergeCells>
  <phoneticPr fontId="15" type="noConversion"/>
  <printOptions horizontalCentered="1"/>
  <pageMargins left="0.23622047244094491" right="0.23622047244094491" top="0.6692913385826772" bottom="0.31496062992125984" header="0.43307086614173229" footer="0.31496062992125984"/>
  <pageSetup paperSize="9" scale="51" fitToHeight="0" orientation="portrait" verticalDpi="598"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81"/>
  <sheetViews>
    <sheetView showGridLines="0" view="pageBreakPreview" topLeftCell="A55" zoomScale="90" zoomScaleSheetLayoutView="90" workbookViewId="0">
      <selection activeCell="A83" sqref="A83:XFD93"/>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200</v>
      </c>
      <c r="F8" s="11"/>
      <c r="G8" s="14" t="s">
        <v>448</v>
      </c>
      <c r="H8" s="17" t="s">
        <v>585</v>
      </c>
      <c r="I8" s="14"/>
      <c r="J8" s="11"/>
      <c r="K8" s="15"/>
    </row>
    <row r="9" spans="2:11" s="12" customFormat="1" x14ac:dyDescent="0.2">
      <c r="B9" s="10"/>
      <c r="C9" s="11" t="s">
        <v>553</v>
      </c>
      <c r="D9" s="11"/>
      <c r="E9" s="16">
        <v>862654</v>
      </c>
      <c r="F9" s="11" t="s">
        <v>449</v>
      </c>
      <c r="G9" s="14" t="s">
        <v>450</v>
      </c>
      <c r="H9" s="18" t="s">
        <v>599</v>
      </c>
      <c r="I9" s="14"/>
      <c r="J9" s="11"/>
      <c r="K9" s="15"/>
    </row>
    <row r="10" spans="2:11" s="12" customFormat="1" x14ac:dyDescent="0.2">
      <c r="B10" s="10"/>
      <c r="C10" s="11"/>
      <c r="D10" s="11"/>
      <c r="E10" s="11"/>
      <c r="F10" s="11"/>
      <c r="G10" s="14" t="s">
        <v>451</v>
      </c>
      <c r="H10" s="18">
        <v>1701</v>
      </c>
      <c r="I10" s="14"/>
      <c r="J10" s="11"/>
      <c r="K10" s="15"/>
    </row>
    <row r="11" spans="2:11" s="12" customFormat="1" x14ac:dyDescent="0.2">
      <c r="B11" s="10"/>
      <c r="C11" s="11"/>
      <c r="D11" s="11"/>
      <c r="E11" s="11"/>
      <c r="F11" s="11"/>
      <c r="G11" s="14" t="s">
        <v>452</v>
      </c>
      <c r="H11" s="18">
        <v>3070032442</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27" customHeight="1" x14ac:dyDescent="0.2">
      <c r="B16" s="7"/>
      <c r="C16" s="7"/>
      <c r="D16" s="179" t="s">
        <v>556</v>
      </c>
      <c r="E16" s="178" t="s">
        <v>557</v>
      </c>
      <c r="F16" s="427"/>
      <c r="G16" s="427"/>
      <c r="H16" s="414"/>
      <c r="I16" s="414"/>
      <c r="J16" s="416"/>
      <c r="K16" s="8"/>
    </row>
    <row r="17" spans="2:12" ht="26.25" customHeight="1" x14ac:dyDescent="0.2">
      <c r="B17" s="7"/>
      <c r="C17" s="7"/>
      <c r="D17" s="264" t="s">
        <v>1861</v>
      </c>
      <c r="E17" s="265" t="s">
        <v>1862</v>
      </c>
      <c r="F17" s="265">
        <v>300</v>
      </c>
      <c r="G17" s="265" t="s">
        <v>1850</v>
      </c>
      <c r="H17" s="266" t="s">
        <v>1863</v>
      </c>
      <c r="I17" s="266" t="s">
        <v>761</v>
      </c>
      <c r="J17" s="275"/>
      <c r="K17" s="8"/>
    </row>
    <row r="18" spans="2:12" ht="53.25" customHeight="1" x14ac:dyDescent="0.2">
      <c r="B18" s="7"/>
      <c r="C18" s="7"/>
      <c r="D18" s="267" t="s">
        <v>1864</v>
      </c>
      <c r="E18" s="268" t="s">
        <v>1865</v>
      </c>
      <c r="F18" s="268">
        <v>3264</v>
      </c>
      <c r="G18" s="268" t="s">
        <v>1866</v>
      </c>
      <c r="H18" s="269" t="s">
        <v>1867</v>
      </c>
      <c r="I18" s="269" t="s">
        <v>761</v>
      </c>
      <c r="J18" s="276"/>
      <c r="K18" s="8"/>
    </row>
    <row r="19" spans="2:12" ht="51.75" customHeight="1" x14ac:dyDescent="0.2">
      <c r="B19" s="7"/>
      <c r="C19" s="7"/>
      <c r="D19" s="267" t="s">
        <v>1864</v>
      </c>
      <c r="E19" s="268" t="s">
        <v>1865</v>
      </c>
      <c r="F19" s="268" t="s">
        <v>1294</v>
      </c>
      <c r="G19" s="268" t="s">
        <v>1126</v>
      </c>
      <c r="H19" s="269" t="s">
        <v>1173</v>
      </c>
      <c r="I19" s="269" t="s">
        <v>761</v>
      </c>
      <c r="J19" s="276"/>
      <c r="K19" s="8"/>
    </row>
    <row r="20" spans="2:12" ht="52.5" customHeight="1" x14ac:dyDescent="0.2">
      <c r="B20" s="7"/>
      <c r="C20" s="7"/>
      <c r="D20" s="264" t="s">
        <v>1864</v>
      </c>
      <c r="E20" s="265" t="s">
        <v>1865</v>
      </c>
      <c r="F20" s="265">
        <v>3264</v>
      </c>
      <c r="G20" s="265" t="s">
        <v>1868</v>
      </c>
      <c r="H20" s="266" t="s">
        <v>1869</v>
      </c>
      <c r="I20" s="266" t="s">
        <v>761</v>
      </c>
      <c r="J20" s="275"/>
      <c r="K20" s="8"/>
    </row>
    <row r="21" spans="2:12" ht="6" customHeight="1" thickBot="1" x14ac:dyDescent="0.25">
      <c r="B21" s="7"/>
      <c r="C21" s="34"/>
      <c r="D21" s="35"/>
      <c r="E21" s="35"/>
      <c r="F21" s="35"/>
      <c r="G21" s="35"/>
      <c r="H21" s="35"/>
      <c r="I21" s="35"/>
      <c r="J21" s="36"/>
      <c r="K21" s="8"/>
    </row>
    <row r="22" spans="2:12" ht="6.75" customHeight="1" x14ac:dyDescent="0.2">
      <c r="B22" s="7"/>
      <c r="C22" s="19"/>
      <c r="D22" s="19"/>
      <c r="E22" s="19"/>
      <c r="F22" s="19"/>
      <c r="G22" s="19"/>
      <c r="H22" s="19"/>
      <c r="I22" s="19"/>
      <c r="J22" s="19"/>
      <c r="K22" s="8"/>
    </row>
    <row r="23" spans="2:12" ht="3.75" customHeight="1" thickBot="1" x14ac:dyDescent="0.25">
      <c r="B23" s="7"/>
      <c r="C23" s="19"/>
      <c r="D23" s="19"/>
      <c r="E23" s="19"/>
      <c r="F23" s="19"/>
      <c r="G23" s="19"/>
      <c r="H23" s="19"/>
      <c r="I23" s="19"/>
      <c r="J23" s="19"/>
      <c r="K23" s="8"/>
    </row>
    <row r="24" spans="2:12" ht="15" customHeight="1" x14ac:dyDescent="0.2">
      <c r="B24" s="7"/>
      <c r="C24" s="20"/>
      <c r="D24" s="21" t="s">
        <v>460</v>
      </c>
      <c r="E24" s="22"/>
      <c r="F24" s="22"/>
      <c r="G24" s="22"/>
      <c r="H24" s="22"/>
      <c r="I24" s="22"/>
      <c r="J24" s="23"/>
      <c r="K24" s="8"/>
    </row>
    <row r="25" spans="2:12" ht="8.25" customHeight="1" thickBot="1" x14ac:dyDescent="0.25">
      <c r="B25" s="7"/>
      <c r="C25" s="7"/>
      <c r="D25" s="11"/>
      <c r="E25" s="19"/>
      <c r="F25" s="19"/>
      <c r="G25" s="19"/>
      <c r="H25" s="19"/>
      <c r="I25" s="19"/>
      <c r="J25" s="8"/>
      <c r="K25" s="8"/>
    </row>
    <row r="26" spans="2:12" ht="13.5" customHeight="1" x14ac:dyDescent="0.2">
      <c r="B26" s="7"/>
      <c r="C26" s="7"/>
      <c r="D26" s="408" t="s">
        <v>454</v>
      </c>
      <c r="E26" s="409"/>
      <c r="F26" s="410"/>
      <c r="G26" s="411" t="s">
        <v>455</v>
      </c>
      <c r="H26" s="411" t="s">
        <v>456</v>
      </c>
      <c r="I26" s="417" t="s">
        <v>457</v>
      </c>
      <c r="J26" s="418"/>
      <c r="K26" s="8"/>
    </row>
    <row r="27" spans="2:12" ht="15" customHeight="1" x14ac:dyDescent="0.2">
      <c r="B27" s="7"/>
      <c r="C27" s="7"/>
      <c r="D27" s="24" t="s">
        <v>458</v>
      </c>
      <c r="E27" s="421" t="s">
        <v>459</v>
      </c>
      <c r="F27" s="422"/>
      <c r="G27" s="412"/>
      <c r="H27" s="412"/>
      <c r="I27" s="419"/>
      <c r="J27" s="420"/>
      <c r="K27" s="8"/>
    </row>
    <row r="28" spans="2:12" ht="54" customHeight="1" x14ac:dyDescent="0.2">
      <c r="B28" s="7"/>
      <c r="C28" s="7"/>
      <c r="D28" s="288" t="s">
        <v>1870</v>
      </c>
      <c r="E28" s="443" t="s">
        <v>1872</v>
      </c>
      <c r="F28" s="444"/>
      <c r="G28" s="282" t="s">
        <v>1874</v>
      </c>
      <c r="H28" s="282" t="s">
        <v>1875</v>
      </c>
      <c r="I28" s="443"/>
      <c r="J28" s="455"/>
      <c r="K28" s="8"/>
    </row>
    <row r="29" spans="2:12" ht="30" customHeight="1" x14ac:dyDescent="0.2">
      <c r="B29" s="7"/>
      <c r="C29" s="7"/>
      <c r="D29" s="288" t="s">
        <v>1871</v>
      </c>
      <c r="E29" s="443" t="s">
        <v>1873</v>
      </c>
      <c r="F29" s="444"/>
      <c r="G29" s="282" t="s">
        <v>1876</v>
      </c>
      <c r="H29" s="282" t="s">
        <v>1877</v>
      </c>
      <c r="I29" s="443"/>
      <c r="J29" s="455"/>
      <c r="K29" s="8"/>
    </row>
    <row r="30" spans="2:12" ht="13.5" thickBot="1" x14ac:dyDescent="0.25">
      <c r="B30" s="7"/>
      <c r="C30" s="34"/>
      <c r="D30" s="35"/>
      <c r="E30" s="37"/>
      <c r="F30" s="37"/>
      <c r="G30" s="37"/>
      <c r="H30" s="37"/>
      <c r="I30" s="37"/>
      <c r="J30" s="38"/>
      <c r="K30" s="8"/>
    </row>
    <row r="31" spans="2:12" ht="9" customHeight="1" thickBot="1" x14ac:dyDescent="0.25">
      <c r="B31" s="7"/>
      <c r="C31" s="19"/>
      <c r="D31" s="19"/>
      <c r="E31" s="19"/>
      <c r="F31" s="19"/>
      <c r="G31" s="19"/>
      <c r="H31" s="19"/>
      <c r="I31" s="19"/>
      <c r="J31" s="19"/>
      <c r="K31" s="8"/>
      <c r="L31" s="19"/>
    </row>
    <row r="32" spans="2:12" ht="15" customHeight="1" x14ac:dyDescent="0.2">
      <c r="B32" s="7"/>
      <c r="C32" s="2"/>
      <c r="D32" s="39" t="s">
        <v>461</v>
      </c>
      <c r="E32" s="4"/>
      <c r="F32" s="4"/>
      <c r="G32" s="4"/>
      <c r="H32" s="4"/>
      <c r="I32" s="4"/>
      <c r="J32" s="5"/>
      <c r="K32" s="40"/>
      <c r="L32" s="19"/>
    </row>
    <row r="33" spans="2:12" ht="6.75" customHeight="1" thickBot="1" x14ac:dyDescent="0.25">
      <c r="B33" s="7"/>
      <c r="C33" s="41"/>
      <c r="D33" s="42"/>
      <c r="E33" s="42"/>
      <c r="F33" s="42"/>
      <c r="G33" s="42"/>
      <c r="H33" s="42"/>
      <c r="I33" s="42"/>
      <c r="J33" s="40"/>
      <c r="K33" s="40"/>
      <c r="L33" s="19"/>
    </row>
    <row r="34" spans="2:12" s="12" customFormat="1" ht="16.5" customHeight="1" x14ac:dyDescent="0.2">
      <c r="B34" s="10"/>
      <c r="C34" s="43"/>
      <c r="D34" s="433" t="s">
        <v>454</v>
      </c>
      <c r="E34" s="434"/>
      <c r="F34" s="411" t="s">
        <v>455</v>
      </c>
      <c r="G34" s="411" t="s">
        <v>456</v>
      </c>
      <c r="H34" s="411" t="s">
        <v>457</v>
      </c>
      <c r="I34" s="411"/>
      <c r="J34" s="435"/>
      <c r="K34" s="15"/>
    </row>
    <row r="35" spans="2:12" s="12" customFormat="1" ht="17.25" customHeight="1" x14ac:dyDescent="0.2">
      <c r="B35" s="10"/>
      <c r="C35" s="43"/>
      <c r="D35" s="24" t="s">
        <v>458</v>
      </c>
      <c r="E35" s="44" t="s">
        <v>459</v>
      </c>
      <c r="F35" s="412"/>
      <c r="G35" s="412"/>
      <c r="H35" s="45" t="s">
        <v>462</v>
      </c>
      <c r="I35" s="45" t="s">
        <v>463</v>
      </c>
      <c r="J35" s="46" t="s">
        <v>464</v>
      </c>
      <c r="K35" s="15"/>
    </row>
    <row r="36" spans="2:12" ht="13.5" thickBot="1" x14ac:dyDescent="0.25">
      <c r="B36" s="7"/>
      <c r="C36" s="55"/>
      <c r="D36" s="127"/>
      <c r="E36" s="56"/>
      <c r="F36" s="57"/>
      <c r="G36" s="58"/>
      <c r="H36" s="58"/>
      <c r="I36" s="58"/>
      <c r="J36" s="59"/>
      <c r="K36" s="40"/>
      <c r="L36" s="19"/>
    </row>
    <row r="37" spans="2:12" ht="13.5" customHeight="1" thickBot="1" x14ac:dyDescent="0.25">
      <c r="B37" s="7"/>
      <c r="C37" s="42"/>
      <c r="D37" s="60"/>
      <c r="E37" s="61"/>
      <c r="F37" s="62"/>
      <c r="G37" s="63"/>
      <c r="H37" s="63"/>
      <c r="I37" s="63"/>
      <c r="J37" s="63"/>
      <c r="K37" s="40"/>
      <c r="L37" s="19"/>
    </row>
    <row r="38" spans="2:12" ht="15" customHeight="1" x14ac:dyDescent="0.2">
      <c r="B38" s="7"/>
      <c r="C38" s="2"/>
      <c r="D38" s="39" t="s">
        <v>465</v>
      </c>
      <c r="E38" s="4"/>
      <c r="F38" s="4"/>
      <c r="G38" s="4"/>
      <c r="H38" s="4"/>
      <c r="I38" s="4"/>
      <c r="J38" s="5"/>
      <c r="K38" s="40"/>
      <c r="L38" s="19"/>
    </row>
    <row r="39" spans="2:12" ht="5.25" customHeight="1" thickBot="1" x14ac:dyDescent="0.25">
      <c r="B39" s="7"/>
      <c r="C39" s="41"/>
      <c r="D39" s="42"/>
      <c r="E39" s="42"/>
      <c r="F39" s="42"/>
      <c r="G39" s="42"/>
      <c r="H39" s="42"/>
      <c r="I39" s="42"/>
      <c r="J39" s="40"/>
      <c r="K39" s="40"/>
      <c r="L39" s="19"/>
    </row>
    <row r="40" spans="2:12" s="12" customFormat="1" ht="15" customHeight="1" x14ac:dyDescent="0.2">
      <c r="B40" s="10"/>
      <c r="C40" s="43"/>
      <c r="D40" s="433" t="s">
        <v>454</v>
      </c>
      <c r="E40" s="434"/>
      <c r="F40" s="411" t="s">
        <v>455</v>
      </c>
      <c r="G40" s="411" t="s">
        <v>456</v>
      </c>
      <c r="H40" s="411" t="s">
        <v>457</v>
      </c>
      <c r="I40" s="411"/>
      <c r="J40" s="435"/>
      <c r="K40" s="15"/>
    </row>
    <row r="41" spans="2:12" s="12" customFormat="1" ht="23.25" customHeight="1" x14ac:dyDescent="0.2">
      <c r="B41" s="10"/>
      <c r="C41" s="43"/>
      <c r="D41" s="24" t="s">
        <v>458</v>
      </c>
      <c r="E41" s="44" t="s">
        <v>459</v>
      </c>
      <c r="F41" s="412"/>
      <c r="G41" s="412"/>
      <c r="H41" s="45" t="s">
        <v>462</v>
      </c>
      <c r="I41" s="45" t="s">
        <v>463</v>
      </c>
      <c r="J41" s="46" t="s">
        <v>464</v>
      </c>
      <c r="K41" s="15"/>
    </row>
    <row r="42" spans="2:12" ht="18" customHeight="1" x14ac:dyDescent="0.2">
      <c r="B42" s="7"/>
      <c r="C42" s="41"/>
      <c r="D42" s="47"/>
      <c r="E42" s="48"/>
      <c r="F42" s="49"/>
      <c r="G42" s="54"/>
      <c r="H42" s="64"/>
      <c r="I42" s="64"/>
      <c r="J42" s="53"/>
      <c r="K42" s="8"/>
    </row>
    <row r="43" spans="2:12" ht="5.25" customHeight="1" thickBot="1" x14ac:dyDescent="0.25">
      <c r="B43" s="7"/>
      <c r="C43" s="41"/>
      <c r="D43" s="56"/>
      <c r="E43" s="180"/>
      <c r="F43" s="180"/>
      <c r="G43" s="180"/>
      <c r="H43" s="180"/>
      <c r="I43" s="180"/>
      <c r="J43" s="65"/>
      <c r="K43" s="40"/>
      <c r="L43" s="19"/>
    </row>
    <row r="44" spans="2:12" ht="15" customHeight="1" thickBot="1" x14ac:dyDescent="0.25">
      <c r="B44" s="7"/>
      <c r="C44" s="66"/>
      <c r="D44" s="66"/>
      <c r="E44" s="66"/>
      <c r="F44" s="66"/>
      <c r="G44" s="66"/>
      <c r="H44" s="66"/>
      <c r="I44" s="66"/>
      <c r="J44" s="66"/>
      <c r="K44" s="40"/>
      <c r="L44" s="19"/>
    </row>
    <row r="45" spans="2:12" s="75" customFormat="1" ht="38.25" x14ac:dyDescent="0.25">
      <c r="B45" s="67"/>
      <c r="C45" s="68"/>
      <c r="D45" s="69" t="s">
        <v>466</v>
      </c>
      <c r="E45" s="70"/>
      <c r="F45" s="70"/>
      <c r="G45" s="71"/>
      <c r="H45" s="72" t="s">
        <v>467</v>
      </c>
      <c r="I45" s="72" t="s">
        <v>468</v>
      </c>
      <c r="J45" s="73" t="s">
        <v>469</v>
      </c>
      <c r="K45" s="74"/>
    </row>
    <row r="46" spans="2:12" s="75" customFormat="1" ht="17.25" customHeight="1" x14ac:dyDescent="0.25">
      <c r="B46" s="67"/>
      <c r="C46" s="67"/>
      <c r="D46" s="76" t="s">
        <v>470</v>
      </c>
      <c r="E46" s="77"/>
      <c r="F46" s="77"/>
      <c r="G46" s="77"/>
      <c r="H46" s="78"/>
      <c r="I46" s="78"/>
      <c r="J46" s="79">
        <f>H46+I46</f>
        <v>0</v>
      </c>
      <c r="K46" s="74"/>
    </row>
    <row r="47" spans="2:12" s="75" customFormat="1" ht="17.25" customHeight="1" x14ac:dyDescent="0.25">
      <c r="B47" s="67"/>
      <c r="C47" s="67"/>
      <c r="D47" s="76" t="s">
        <v>471</v>
      </c>
      <c r="E47" s="77"/>
      <c r="F47" s="77"/>
      <c r="G47" s="77"/>
      <c r="H47" s="78"/>
      <c r="I47" s="78"/>
      <c r="J47" s="79">
        <f t="shared" ref="J47:J56" si="0">H47+I47</f>
        <v>0</v>
      </c>
      <c r="K47" s="74"/>
    </row>
    <row r="48" spans="2:12" s="75" customFormat="1" ht="17.25" customHeight="1" x14ac:dyDescent="0.25">
      <c r="B48" s="67"/>
      <c r="C48" s="67"/>
      <c r="D48" s="80" t="s">
        <v>472</v>
      </c>
      <c r="E48" s="81"/>
      <c r="F48" s="81"/>
      <c r="G48" s="81"/>
      <c r="H48" s="78"/>
      <c r="I48" s="78"/>
      <c r="J48" s="79">
        <f t="shared" si="0"/>
        <v>0</v>
      </c>
      <c r="K48" s="74"/>
    </row>
    <row r="49" spans="2:12" s="75" customFormat="1" ht="17.25" customHeight="1" x14ac:dyDescent="0.25">
      <c r="B49" s="67"/>
      <c r="C49" s="67"/>
      <c r="D49" s="76" t="s">
        <v>473</v>
      </c>
      <c r="E49" s="77"/>
      <c r="F49" s="77"/>
      <c r="G49" s="77"/>
      <c r="H49" s="78"/>
      <c r="I49" s="78"/>
      <c r="J49" s="79">
        <f t="shared" si="0"/>
        <v>0</v>
      </c>
      <c r="K49" s="74"/>
    </row>
    <row r="50" spans="2:12" s="75" customFormat="1" ht="17.25" customHeight="1" x14ac:dyDescent="0.25">
      <c r="B50" s="67"/>
      <c r="C50" s="67"/>
      <c r="D50" s="76" t="s">
        <v>474</v>
      </c>
      <c r="E50" s="77"/>
      <c r="F50" s="77"/>
      <c r="G50" s="77"/>
      <c r="H50" s="78"/>
      <c r="I50" s="78"/>
      <c r="J50" s="79">
        <f t="shared" si="0"/>
        <v>0</v>
      </c>
      <c r="K50" s="74"/>
    </row>
    <row r="51" spans="2:12" s="75" customFormat="1" ht="17.25" customHeight="1" x14ac:dyDescent="0.25">
      <c r="B51" s="67"/>
      <c r="C51" s="67"/>
      <c r="D51" s="80" t="s">
        <v>475</v>
      </c>
      <c r="E51" s="81"/>
      <c r="F51" s="81"/>
      <c r="G51" s="81"/>
      <c r="H51" s="78"/>
      <c r="I51" s="78"/>
      <c r="J51" s="79">
        <f t="shared" si="0"/>
        <v>0</v>
      </c>
      <c r="K51" s="74"/>
    </row>
    <row r="52" spans="2:12" s="75" customFormat="1" ht="17.25" customHeight="1" x14ac:dyDescent="0.25">
      <c r="B52" s="67"/>
      <c r="C52" s="67"/>
      <c r="D52" s="80" t="s">
        <v>476</v>
      </c>
      <c r="E52" s="81"/>
      <c r="F52" s="81"/>
      <c r="G52" s="81"/>
      <c r="H52" s="78"/>
      <c r="I52" s="78"/>
      <c r="J52" s="79">
        <f t="shared" si="0"/>
        <v>0</v>
      </c>
      <c r="K52" s="74"/>
    </row>
    <row r="53" spans="2:12" s="75" customFormat="1" ht="17.25" customHeight="1" x14ac:dyDescent="0.25">
      <c r="B53" s="67"/>
      <c r="C53" s="67"/>
      <c r="D53" s="80" t="s">
        <v>477</v>
      </c>
      <c r="E53" s="81"/>
      <c r="F53" s="81"/>
      <c r="G53" s="81"/>
      <c r="H53" s="78"/>
      <c r="I53" s="78"/>
      <c r="J53" s="79">
        <f t="shared" si="0"/>
        <v>0</v>
      </c>
      <c r="K53" s="74"/>
    </row>
    <row r="54" spans="2:12" s="75" customFormat="1" ht="17.25" customHeight="1" x14ac:dyDescent="0.25">
      <c r="B54" s="67"/>
      <c r="C54" s="67"/>
      <c r="D54" s="80" t="s">
        <v>478</v>
      </c>
      <c r="E54" s="81"/>
      <c r="F54" s="81"/>
      <c r="G54" s="81"/>
      <c r="H54" s="78"/>
      <c r="I54" s="78"/>
      <c r="J54" s="79">
        <f>H54+I54</f>
        <v>0</v>
      </c>
      <c r="K54" s="74"/>
    </row>
    <row r="55" spans="2:12" s="75" customFormat="1" ht="17.25" customHeight="1" x14ac:dyDescent="0.25">
      <c r="B55" s="67"/>
      <c r="C55" s="67"/>
      <c r="D55" s="80" t="s">
        <v>479</v>
      </c>
      <c r="E55" s="81"/>
      <c r="F55" s="81"/>
      <c r="G55" s="81"/>
      <c r="H55" s="82"/>
      <c r="I55" s="78"/>
      <c r="J55" s="79">
        <f t="shared" si="0"/>
        <v>0</v>
      </c>
      <c r="K55" s="74"/>
    </row>
    <row r="56" spans="2:12" s="75" customFormat="1" ht="17.25" customHeight="1" x14ac:dyDescent="0.25">
      <c r="B56" s="67"/>
      <c r="C56" s="67"/>
      <c r="D56" s="80" t="s">
        <v>480</v>
      </c>
      <c r="E56" s="81"/>
      <c r="F56" s="81"/>
      <c r="G56" s="81"/>
      <c r="H56" s="82"/>
      <c r="I56" s="78"/>
      <c r="J56" s="79">
        <f t="shared" si="0"/>
        <v>0</v>
      </c>
      <c r="K56" s="74"/>
    </row>
    <row r="57" spans="2:12" s="75" customFormat="1" ht="17.25" customHeight="1" x14ac:dyDescent="0.25">
      <c r="B57" s="67"/>
      <c r="C57" s="67"/>
      <c r="D57" s="83" t="s">
        <v>2</v>
      </c>
      <c r="E57" s="18"/>
      <c r="F57" s="18"/>
      <c r="G57" s="18"/>
      <c r="H57" s="84">
        <f>SUM(H46:H56)</f>
        <v>0</v>
      </c>
      <c r="I57" s="84">
        <f>SUM(I46:I56)</f>
        <v>0</v>
      </c>
      <c r="J57" s="181">
        <f>SUM(J46:J56)</f>
        <v>0</v>
      </c>
      <c r="K57" s="182"/>
    </row>
    <row r="58" spans="2:12" s="75" customFormat="1" ht="15" customHeight="1" thickBot="1" x14ac:dyDescent="0.3">
      <c r="B58" s="67"/>
      <c r="C58" s="85"/>
      <c r="D58" s="86" t="s">
        <v>481</v>
      </c>
      <c r="E58" s="87"/>
      <c r="F58" s="87"/>
      <c r="G58" s="87"/>
      <c r="H58" s="88"/>
      <c r="I58" s="88"/>
      <c r="J58" s="89"/>
      <c r="K58" s="74"/>
    </row>
    <row r="59" spans="2:12" ht="15.75" customHeight="1" thickBot="1" x14ac:dyDescent="0.25">
      <c r="B59" s="7"/>
      <c r="C59" s="19"/>
      <c r="D59" s="19"/>
      <c r="E59" s="19"/>
      <c r="F59" s="19"/>
      <c r="G59" s="19"/>
      <c r="H59" s="19"/>
      <c r="I59" s="19"/>
      <c r="J59" s="19"/>
      <c r="K59" s="8"/>
      <c r="L59" s="19"/>
    </row>
    <row r="60" spans="2:12" s="95" customFormat="1" x14ac:dyDescent="0.2">
      <c r="B60" s="43"/>
      <c r="C60" s="90"/>
      <c r="D60" s="39" t="s">
        <v>482</v>
      </c>
      <c r="E60" s="91"/>
      <c r="F60" s="91"/>
      <c r="G60" s="39"/>
      <c r="H60" s="39"/>
      <c r="I60" s="39"/>
      <c r="J60" s="92"/>
      <c r="K60" s="93"/>
      <c r="L60" s="94"/>
    </row>
    <row r="61" spans="2:12" s="100" customFormat="1" ht="17.25" customHeight="1" x14ac:dyDescent="0.2">
      <c r="B61" s="96"/>
      <c r="C61" s="96"/>
      <c r="D61" s="97"/>
      <c r="E61" s="98"/>
      <c r="F61" s="98"/>
      <c r="G61" s="98"/>
      <c r="H61" s="98"/>
      <c r="I61" s="98"/>
      <c r="J61" s="183" t="s">
        <v>457</v>
      </c>
      <c r="K61" s="184"/>
      <c r="L61" s="97"/>
    </row>
    <row r="62" spans="2:12" s="100" customFormat="1" ht="17.25" customHeight="1" x14ac:dyDescent="0.25">
      <c r="B62" s="96"/>
      <c r="C62" s="96"/>
      <c r="D62" s="101" t="s">
        <v>483</v>
      </c>
      <c r="E62" s="102"/>
      <c r="F62" s="102"/>
      <c r="G62" s="102"/>
      <c r="H62" s="102"/>
      <c r="I62" s="103"/>
      <c r="J62" s="79"/>
      <c r="K62" s="99"/>
      <c r="L62" s="97"/>
    </row>
    <row r="63" spans="2:12" s="100" customFormat="1" ht="17.25" customHeight="1" x14ac:dyDescent="0.25">
      <c r="B63" s="96"/>
      <c r="C63" s="96"/>
      <c r="D63" s="104" t="s">
        <v>484</v>
      </c>
      <c r="E63" s="102"/>
      <c r="F63" s="102"/>
      <c r="G63" s="102"/>
      <c r="H63" s="102"/>
      <c r="I63" s="102"/>
      <c r="J63" s="79"/>
      <c r="K63" s="99"/>
      <c r="L63" s="97"/>
    </row>
    <row r="64" spans="2:12" s="100" customFormat="1" ht="14.25" customHeight="1" x14ac:dyDescent="0.25">
      <c r="B64" s="96"/>
      <c r="C64" s="96"/>
      <c r="D64" s="105" t="s">
        <v>2</v>
      </c>
      <c r="E64" s="102"/>
      <c r="F64" s="102"/>
      <c r="G64" s="102"/>
      <c r="H64" s="102"/>
      <c r="I64" s="102"/>
      <c r="J64" s="79">
        <f>J62+J63</f>
        <v>0</v>
      </c>
      <c r="K64" s="99"/>
      <c r="L64" s="97"/>
    </row>
    <row r="65" spans="2:12" s="100" customFormat="1" ht="14.25" customHeight="1" thickBot="1" x14ac:dyDescent="0.25">
      <c r="B65" s="96"/>
      <c r="C65" s="106"/>
      <c r="D65" s="86" t="s">
        <v>612</v>
      </c>
      <c r="E65" s="86"/>
      <c r="F65" s="107"/>
      <c r="G65" s="107"/>
      <c r="H65" s="88"/>
      <c r="I65" s="88"/>
      <c r="J65" s="108"/>
      <c r="K65" s="99"/>
    </row>
    <row r="66" spans="2:12" s="6" customFormat="1" ht="15" customHeight="1" thickBot="1" x14ac:dyDescent="0.25">
      <c r="B66" s="41"/>
      <c r="C66" s="42"/>
      <c r="D66" s="42"/>
      <c r="E66" s="42"/>
      <c r="F66" s="42"/>
      <c r="G66" s="42"/>
      <c r="H66" s="42"/>
      <c r="I66" s="42"/>
      <c r="J66" s="42"/>
      <c r="K66" s="40"/>
      <c r="L66" s="42"/>
    </row>
    <row r="67" spans="2:12" s="6" customFormat="1" ht="15" customHeight="1" x14ac:dyDescent="0.2">
      <c r="B67" s="41"/>
      <c r="C67" s="2"/>
      <c r="D67" s="21" t="s">
        <v>485</v>
      </c>
      <c r="E67" s="4"/>
      <c r="F67" s="4"/>
      <c r="G67" s="4"/>
      <c r="H67" s="436" t="s">
        <v>457</v>
      </c>
      <c r="I67" s="437"/>
      <c r="J67" s="438"/>
      <c r="K67" s="40"/>
      <c r="L67" s="42"/>
    </row>
    <row r="68" spans="2:12" s="6" customFormat="1" ht="17.25" customHeight="1" x14ac:dyDescent="0.2">
      <c r="B68" s="41"/>
      <c r="C68" s="41"/>
      <c r="D68" s="109" t="s">
        <v>486</v>
      </c>
      <c r="E68" s="110"/>
      <c r="F68" s="109"/>
      <c r="G68" s="111" t="s">
        <v>487</v>
      </c>
      <c r="H68" s="45" t="s">
        <v>462</v>
      </c>
      <c r="I68" s="45" t="s">
        <v>463</v>
      </c>
      <c r="J68" s="46" t="s">
        <v>464</v>
      </c>
      <c r="K68" s="40"/>
      <c r="L68" s="42"/>
    </row>
    <row r="69" spans="2:12" s="118" customFormat="1" ht="17.25" customHeight="1" x14ac:dyDescent="0.2">
      <c r="B69" s="112"/>
      <c r="C69" s="112"/>
      <c r="D69" s="113" t="s">
        <v>488</v>
      </c>
      <c r="E69" s="109"/>
      <c r="F69" s="113"/>
      <c r="G69" s="114">
        <f>COUNT(J17:J20)</f>
        <v>0</v>
      </c>
      <c r="H69" s="84">
        <f>SUM(J17:J20)</f>
        <v>0</v>
      </c>
      <c r="I69" s="115"/>
      <c r="J69" s="116"/>
      <c r="K69" s="117"/>
      <c r="L69" s="14"/>
    </row>
    <row r="70" spans="2:12" s="100" customFormat="1" ht="17.25" customHeight="1" x14ac:dyDescent="0.25">
      <c r="B70" s="96"/>
      <c r="C70" s="96"/>
      <c r="D70" s="113" t="s">
        <v>489</v>
      </c>
      <c r="E70" s="113"/>
      <c r="F70" s="113"/>
      <c r="G70" s="119">
        <f>COUNT(I28:J29)</f>
        <v>0</v>
      </c>
      <c r="H70" s="186">
        <f>SUM(I28:J29)</f>
        <v>0</v>
      </c>
      <c r="I70" s="120"/>
      <c r="J70" s="121"/>
      <c r="K70" s="99"/>
      <c r="L70" s="97"/>
    </row>
    <row r="71" spans="2:12" s="100" customFormat="1" ht="17.25" customHeight="1" x14ac:dyDescent="0.25">
      <c r="B71" s="96"/>
      <c r="C71" s="96"/>
      <c r="D71" s="113" t="s">
        <v>490</v>
      </c>
      <c r="E71" s="113"/>
      <c r="F71" s="113"/>
      <c r="G71" s="119">
        <f>COUNT(#REF!)</f>
        <v>0</v>
      </c>
      <c r="H71" s="119"/>
      <c r="I71" s="119"/>
      <c r="J71" s="79"/>
      <c r="K71" s="99"/>
      <c r="L71" s="97"/>
    </row>
    <row r="72" spans="2:12" s="100" customFormat="1" ht="17.25" customHeight="1" x14ac:dyDescent="0.25">
      <c r="B72" s="96"/>
      <c r="C72" s="96"/>
      <c r="D72" s="113" t="s">
        <v>491</v>
      </c>
      <c r="E72" s="113"/>
      <c r="F72" s="113"/>
      <c r="G72" s="119">
        <f>COUNT(J42)</f>
        <v>0</v>
      </c>
      <c r="H72" s="119">
        <f>SUM(J42)</f>
        <v>0</v>
      </c>
      <c r="I72" s="119"/>
      <c r="J72" s="79"/>
      <c r="K72" s="99"/>
      <c r="L72" s="97"/>
    </row>
    <row r="73" spans="2:12" s="100" customFormat="1" ht="17.25" customHeight="1" x14ac:dyDescent="0.25">
      <c r="B73" s="96"/>
      <c r="C73" s="96"/>
      <c r="D73" s="122" t="s">
        <v>492</v>
      </c>
      <c r="E73" s="113"/>
      <c r="F73" s="113"/>
      <c r="G73" s="120"/>
      <c r="H73" s="186">
        <f>J64</f>
        <v>0</v>
      </c>
      <c r="I73" s="120"/>
      <c r="J73" s="121"/>
      <c r="K73" s="99"/>
      <c r="L73" s="97"/>
    </row>
    <row r="74" spans="2:12" s="100" customFormat="1" ht="17.25" customHeight="1" x14ac:dyDescent="0.25">
      <c r="B74" s="96"/>
      <c r="C74" s="96"/>
      <c r="D74" s="122" t="s">
        <v>493</v>
      </c>
      <c r="E74" s="113"/>
      <c r="F74" s="113"/>
      <c r="G74" s="120"/>
      <c r="H74" s="120"/>
      <c r="I74" s="186">
        <f>H57</f>
        <v>0</v>
      </c>
      <c r="J74" s="79">
        <f>I57</f>
        <v>0</v>
      </c>
      <c r="K74" s="99"/>
      <c r="L74" s="97"/>
    </row>
    <row r="75" spans="2:12" s="100" customFormat="1" ht="17.25" customHeight="1" x14ac:dyDescent="0.25">
      <c r="B75" s="96"/>
      <c r="C75" s="96"/>
      <c r="D75" s="122" t="s">
        <v>494</v>
      </c>
      <c r="E75" s="113"/>
      <c r="F75" s="113"/>
      <c r="G75" s="119"/>
      <c r="H75" s="120"/>
      <c r="I75" s="120"/>
      <c r="J75" s="79"/>
      <c r="K75" s="99"/>
      <c r="L75" s="97"/>
    </row>
    <row r="76" spans="2:12" s="100" customFormat="1" ht="17.25" customHeight="1" x14ac:dyDescent="0.25">
      <c r="B76" s="96"/>
      <c r="C76" s="96"/>
      <c r="D76" s="123" t="s">
        <v>495</v>
      </c>
      <c r="E76" s="113"/>
      <c r="F76" s="123"/>
      <c r="G76" s="78">
        <f>G75+G72+G71+G70+G69</f>
        <v>0</v>
      </c>
      <c r="H76" s="78">
        <f>SUM(H69:H73)</f>
        <v>0</v>
      </c>
      <c r="I76" s="78">
        <f>I71+I72+I74</f>
        <v>0</v>
      </c>
      <c r="J76" s="79">
        <f>J71+J72+J74+J75</f>
        <v>0</v>
      </c>
      <c r="K76" s="99"/>
      <c r="L76" s="97"/>
    </row>
    <row r="77" spans="2:12" s="100" customFormat="1" ht="17.25" customHeight="1" thickBot="1" x14ac:dyDescent="0.3">
      <c r="B77" s="96"/>
      <c r="C77" s="106"/>
      <c r="D77" s="124" t="s">
        <v>496</v>
      </c>
      <c r="E77" s="125"/>
      <c r="F77" s="124"/>
      <c r="G77" s="126">
        <f>G76</f>
        <v>0</v>
      </c>
      <c r="H77" s="430">
        <f>H76+I76+J76</f>
        <v>0</v>
      </c>
      <c r="I77" s="431"/>
      <c r="J77" s="432"/>
      <c r="K77" s="99"/>
      <c r="L77" s="97"/>
    </row>
    <row r="78" spans="2:12" ht="13.5" thickBot="1" x14ac:dyDescent="0.25">
      <c r="B78" s="34"/>
      <c r="C78" s="35"/>
      <c r="D78" s="35"/>
      <c r="E78" s="35"/>
      <c r="F78" s="35"/>
      <c r="G78" s="35"/>
      <c r="H78" s="35"/>
      <c r="I78" s="35"/>
      <c r="J78" s="35"/>
      <c r="K78" s="36"/>
      <c r="L78" s="19"/>
    </row>
    <row r="79" spans="2:12" ht="12.75" customHeight="1" x14ac:dyDescent="0.2">
      <c r="B79" s="19"/>
      <c r="C79" s="428" t="s">
        <v>615</v>
      </c>
      <c r="D79" s="428"/>
      <c r="E79" s="428"/>
      <c r="F79" s="428"/>
      <c r="G79" s="428"/>
      <c r="H79" s="428"/>
      <c r="I79" s="428"/>
      <c r="J79" s="428"/>
      <c r="K79" s="19"/>
      <c r="L79" s="19"/>
    </row>
    <row r="80" spans="2:12" x14ac:dyDescent="0.2">
      <c r="B80" s="19"/>
      <c r="C80" s="429"/>
      <c r="D80" s="429"/>
      <c r="E80" s="429"/>
      <c r="F80" s="429"/>
      <c r="G80" s="429"/>
      <c r="H80" s="429"/>
      <c r="I80" s="429"/>
      <c r="J80" s="429"/>
      <c r="K80" s="19"/>
      <c r="L80" s="19"/>
    </row>
    <row r="81" spans="3:10" x14ac:dyDescent="0.2">
      <c r="C81" s="429"/>
      <c r="D81" s="429"/>
      <c r="E81" s="429"/>
      <c r="F81" s="429"/>
      <c r="G81" s="429"/>
      <c r="H81" s="429"/>
      <c r="I81" s="429"/>
      <c r="J81" s="429"/>
    </row>
  </sheetData>
  <mergeCells count="27">
    <mergeCell ref="I28:J28"/>
    <mergeCell ref="I29:J29"/>
    <mergeCell ref="C79:J81"/>
    <mergeCell ref="H67:J67"/>
    <mergeCell ref="H77:J77"/>
    <mergeCell ref="D34:E34"/>
    <mergeCell ref="F34:F35"/>
    <mergeCell ref="G34:G35"/>
    <mergeCell ref="H34:J34"/>
    <mergeCell ref="D40:E40"/>
    <mergeCell ref="F40:F41"/>
    <mergeCell ref="G40:G41"/>
    <mergeCell ref="H40:J40"/>
    <mergeCell ref="E28:F28"/>
    <mergeCell ref="E29:F29"/>
    <mergeCell ref="G26:G27"/>
    <mergeCell ref="H26:H27"/>
    <mergeCell ref="I26:J27"/>
    <mergeCell ref="E27:F27"/>
    <mergeCell ref="D26:F26"/>
    <mergeCell ref="C3:J5"/>
    <mergeCell ref="D15:E15"/>
    <mergeCell ref="F15:F16"/>
    <mergeCell ref="G15:G16"/>
    <mergeCell ref="H15:H16"/>
    <mergeCell ref="I15:I16"/>
    <mergeCell ref="J15:J16"/>
  </mergeCells>
  <phoneticPr fontId="15"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113"/>
  <sheetViews>
    <sheetView showGridLines="0" view="pageBreakPreview" topLeftCell="A82" zoomScale="85" zoomScaleSheetLayoutView="85" workbookViewId="0">
      <selection activeCell="A115" sqref="A115:XFD126"/>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423" t="s">
        <v>610</v>
      </c>
      <c r="D3" s="423"/>
      <c r="E3" s="423"/>
      <c r="F3" s="423"/>
      <c r="G3" s="423"/>
      <c r="H3" s="423"/>
      <c r="I3" s="423"/>
      <c r="J3" s="423"/>
      <c r="K3" s="8"/>
    </row>
    <row r="4" spans="2:11" x14ac:dyDescent="0.2">
      <c r="B4" s="7"/>
      <c r="C4" s="423"/>
      <c r="D4" s="423"/>
      <c r="E4" s="423"/>
      <c r="F4" s="423"/>
      <c r="G4" s="423"/>
      <c r="H4" s="423"/>
      <c r="I4" s="423"/>
      <c r="J4" s="423"/>
      <c r="K4" s="8"/>
    </row>
    <row r="5" spans="2:11" ht="18" customHeight="1" x14ac:dyDescent="0.2">
      <c r="B5" s="7"/>
      <c r="C5" s="423"/>
      <c r="D5" s="423"/>
      <c r="E5" s="423"/>
      <c r="F5" s="423"/>
      <c r="G5" s="423"/>
      <c r="H5" s="423"/>
      <c r="I5" s="423"/>
      <c r="J5" s="423"/>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201</v>
      </c>
      <c r="F8" s="11"/>
      <c r="G8" s="14" t="s">
        <v>448</v>
      </c>
      <c r="H8" s="456" t="s">
        <v>589</v>
      </c>
      <c r="I8" s="456"/>
      <c r="J8" s="11"/>
      <c r="K8" s="15"/>
    </row>
    <row r="9" spans="2:11" s="12" customFormat="1" x14ac:dyDescent="0.2">
      <c r="B9" s="10"/>
      <c r="C9" s="11" t="s">
        <v>553</v>
      </c>
      <c r="D9" s="11"/>
      <c r="E9" s="16">
        <v>3825899</v>
      </c>
      <c r="F9" s="11" t="s">
        <v>449</v>
      </c>
      <c r="G9" s="14" t="s">
        <v>450</v>
      </c>
      <c r="H9" s="18" t="s">
        <v>590</v>
      </c>
      <c r="I9" s="14"/>
      <c r="J9" s="11"/>
      <c r="K9" s="15"/>
    </row>
    <row r="10" spans="2:11" s="12" customFormat="1" x14ac:dyDescent="0.2">
      <c r="B10" s="10"/>
      <c r="C10" s="11"/>
      <c r="D10" s="11"/>
      <c r="E10" s="11"/>
      <c r="F10" s="11"/>
      <c r="G10" s="14" t="s">
        <v>451</v>
      </c>
      <c r="H10" s="18">
        <v>1354</v>
      </c>
      <c r="I10" s="14"/>
      <c r="J10" s="11"/>
      <c r="K10" s="15"/>
    </row>
    <row r="11" spans="2:11" s="12" customFormat="1" x14ac:dyDescent="0.2">
      <c r="B11" s="10"/>
      <c r="C11" s="11"/>
      <c r="D11" s="11"/>
      <c r="E11" s="11"/>
      <c r="F11" s="11"/>
      <c r="G11" s="14" t="s">
        <v>452</v>
      </c>
      <c r="H11" s="18">
        <v>5890031631</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424" t="s">
        <v>454</v>
      </c>
      <c r="E15" s="425"/>
      <c r="F15" s="426" t="s">
        <v>554</v>
      </c>
      <c r="G15" s="426" t="s">
        <v>502</v>
      </c>
      <c r="H15" s="413" t="s">
        <v>503</v>
      </c>
      <c r="I15" s="413" t="s">
        <v>555</v>
      </c>
      <c r="J15" s="415" t="s">
        <v>457</v>
      </c>
      <c r="K15" s="8"/>
    </row>
    <row r="16" spans="2:11" ht="27" customHeight="1" x14ac:dyDescent="0.2">
      <c r="B16" s="7"/>
      <c r="C16" s="7"/>
      <c r="D16" s="179" t="s">
        <v>556</v>
      </c>
      <c r="E16" s="178" t="s">
        <v>557</v>
      </c>
      <c r="F16" s="427"/>
      <c r="G16" s="427"/>
      <c r="H16" s="414"/>
      <c r="I16" s="414"/>
      <c r="J16" s="416"/>
      <c r="K16" s="8"/>
    </row>
    <row r="17" spans="2:11" ht="50.25" customHeight="1" x14ac:dyDescent="0.2">
      <c r="B17" s="7"/>
      <c r="C17" s="7"/>
      <c r="D17" s="264" t="s">
        <v>1185</v>
      </c>
      <c r="E17" s="265" t="s">
        <v>1264</v>
      </c>
      <c r="F17" s="265">
        <v>3552</v>
      </c>
      <c r="G17" s="265" t="s">
        <v>1186</v>
      </c>
      <c r="H17" s="266" t="s">
        <v>1275</v>
      </c>
      <c r="I17" s="266" t="s">
        <v>761</v>
      </c>
      <c r="J17" s="301"/>
      <c r="K17" s="8"/>
    </row>
    <row r="18" spans="2:11" ht="163.5" customHeight="1" x14ac:dyDescent="0.2">
      <c r="B18" s="7"/>
      <c r="C18" s="7"/>
      <c r="D18" s="267" t="s">
        <v>1265</v>
      </c>
      <c r="E18" s="268" t="s">
        <v>1266</v>
      </c>
      <c r="F18" s="268">
        <v>10907</v>
      </c>
      <c r="G18" s="268" t="s">
        <v>1187</v>
      </c>
      <c r="H18" s="269" t="s">
        <v>1276</v>
      </c>
      <c r="I18" s="269" t="s">
        <v>761</v>
      </c>
      <c r="J18" s="287"/>
      <c r="K18" s="8"/>
    </row>
    <row r="19" spans="2:11" ht="38.25" customHeight="1" x14ac:dyDescent="0.2">
      <c r="B19" s="7"/>
      <c r="C19" s="7"/>
      <c r="D19" s="267" t="s">
        <v>1188</v>
      </c>
      <c r="E19" s="268" t="s">
        <v>1267</v>
      </c>
      <c r="F19" s="268">
        <v>4293</v>
      </c>
      <c r="G19" s="268" t="s">
        <v>1189</v>
      </c>
      <c r="H19" s="269" t="s">
        <v>1277</v>
      </c>
      <c r="I19" s="269" t="s">
        <v>761</v>
      </c>
      <c r="J19" s="287"/>
      <c r="K19" s="8"/>
    </row>
    <row r="20" spans="2:11" ht="39" customHeight="1" x14ac:dyDescent="0.2">
      <c r="B20" s="7"/>
      <c r="C20" s="7"/>
      <c r="D20" s="267" t="s">
        <v>1190</v>
      </c>
      <c r="E20" s="268" t="s">
        <v>1191</v>
      </c>
      <c r="F20" s="268">
        <v>555</v>
      </c>
      <c r="G20" s="268" t="s">
        <v>1189</v>
      </c>
      <c r="H20" s="269" t="s">
        <v>1278</v>
      </c>
      <c r="I20" s="269" t="s">
        <v>761</v>
      </c>
      <c r="J20" s="287"/>
      <c r="K20" s="8"/>
    </row>
    <row r="21" spans="2:11" ht="40.5" customHeight="1" x14ac:dyDescent="0.2">
      <c r="B21" s="7"/>
      <c r="C21" s="7"/>
      <c r="D21" s="267" t="s">
        <v>1192</v>
      </c>
      <c r="E21" s="268" t="s">
        <v>1193</v>
      </c>
      <c r="F21" s="268">
        <v>640</v>
      </c>
      <c r="G21" s="268" t="s">
        <v>1189</v>
      </c>
      <c r="H21" s="269" t="s">
        <v>1194</v>
      </c>
      <c r="I21" s="269" t="s">
        <v>761</v>
      </c>
      <c r="J21" s="287"/>
      <c r="K21" s="8"/>
    </row>
    <row r="22" spans="2:11" ht="36" customHeight="1" x14ac:dyDescent="0.2">
      <c r="B22" s="7"/>
      <c r="C22" s="7"/>
      <c r="D22" s="267" t="s">
        <v>1268</v>
      </c>
      <c r="E22" s="268" t="s">
        <v>1195</v>
      </c>
      <c r="F22" s="268">
        <v>1134</v>
      </c>
      <c r="G22" s="268" t="s">
        <v>1189</v>
      </c>
      <c r="H22" s="269" t="s">
        <v>1196</v>
      </c>
      <c r="I22" s="269" t="s">
        <v>761</v>
      </c>
      <c r="J22" s="287"/>
      <c r="K22" s="8"/>
    </row>
    <row r="23" spans="2:11" ht="29.25" customHeight="1" x14ac:dyDescent="0.2">
      <c r="B23" s="7"/>
      <c r="C23" s="7"/>
      <c r="D23" s="267" t="s">
        <v>1197</v>
      </c>
      <c r="E23" s="268" t="s">
        <v>1198</v>
      </c>
      <c r="F23" s="268">
        <v>238</v>
      </c>
      <c r="G23" s="268" t="s">
        <v>1199</v>
      </c>
      <c r="H23" s="269" t="s">
        <v>1200</v>
      </c>
      <c r="I23" s="269" t="s">
        <v>761</v>
      </c>
      <c r="J23" s="287"/>
      <c r="K23" s="8"/>
    </row>
    <row r="24" spans="2:11" ht="26.25" customHeight="1" x14ac:dyDescent="0.2">
      <c r="B24" s="7"/>
      <c r="C24" s="7"/>
      <c r="D24" s="267" t="s">
        <v>1270</v>
      </c>
      <c r="E24" s="268" t="s">
        <v>1201</v>
      </c>
      <c r="F24" s="268">
        <v>248</v>
      </c>
      <c r="G24" s="268" t="s">
        <v>1199</v>
      </c>
      <c r="H24" s="269" t="s">
        <v>1202</v>
      </c>
      <c r="I24" s="269" t="s">
        <v>761</v>
      </c>
      <c r="J24" s="287"/>
      <c r="K24" s="8"/>
    </row>
    <row r="25" spans="2:11" ht="27.75" customHeight="1" x14ac:dyDescent="0.2">
      <c r="B25" s="7"/>
      <c r="C25" s="7"/>
      <c r="D25" s="267" t="s">
        <v>1269</v>
      </c>
      <c r="E25" s="268" t="s">
        <v>1203</v>
      </c>
      <c r="F25" s="268">
        <v>613</v>
      </c>
      <c r="G25" s="268" t="s">
        <v>1199</v>
      </c>
      <c r="H25" s="269" t="s">
        <v>1204</v>
      </c>
      <c r="I25" s="269" t="s">
        <v>761</v>
      </c>
      <c r="J25" s="287"/>
      <c r="K25" s="8"/>
    </row>
    <row r="26" spans="2:11" ht="26.25" customHeight="1" x14ac:dyDescent="0.2">
      <c r="B26" s="7"/>
      <c r="C26" s="7"/>
      <c r="D26" s="267" t="s">
        <v>1205</v>
      </c>
      <c r="E26" s="268" t="s">
        <v>1206</v>
      </c>
      <c r="F26" s="268">
        <v>764</v>
      </c>
      <c r="G26" s="268" t="s">
        <v>1199</v>
      </c>
      <c r="H26" s="269" t="s">
        <v>1207</v>
      </c>
      <c r="I26" s="269" t="s">
        <v>761</v>
      </c>
      <c r="J26" s="287"/>
      <c r="K26" s="8"/>
    </row>
    <row r="27" spans="2:11" ht="37.5" customHeight="1" x14ac:dyDescent="0.2">
      <c r="B27" s="7"/>
      <c r="C27" s="7"/>
      <c r="D27" s="267" t="s">
        <v>1271</v>
      </c>
      <c r="E27" s="268" t="s">
        <v>1208</v>
      </c>
      <c r="F27" s="268">
        <v>216</v>
      </c>
      <c r="G27" s="268" t="s">
        <v>1199</v>
      </c>
      <c r="H27" s="269" t="s">
        <v>1209</v>
      </c>
      <c r="I27" s="269" t="s">
        <v>761</v>
      </c>
      <c r="J27" s="287"/>
      <c r="K27" s="8"/>
    </row>
    <row r="28" spans="2:11" ht="22.5" customHeight="1" x14ac:dyDescent="0.2">
      <c r="B28" s="7"/>
      <c r="C28" s="7"/>
      <c r="D28" s="267" t="s">
        <v>1210</v>
      </c>
      <c r="E28" s="268" t="s">
        <v>1211</v>
      </c>
      <c r="F28" s="268">
        <v>111</v>
      </c>
      <c r="G28" s="268" t="s">
        <v>1199</v>
      </c>
      <c r="H28" s="269" t="s">
        <v>1212</v>
      </c>
      <c r="I28" s="269" t="s">
        <v>761</v>
      </c>
      <c r="J28" s="287"/>
      <c r="K28" s="8"/>
    </row>
    <row r="29" spans="2:11" ht="27.75" customHeight="1" x14ac:dyDescent="0.2">
      <c r="B29" s="7"/>
      <c r="C29" s="7"/>
      <c r="D29" s="267" t="s">
        <v>1213</v>
      </c>
      <c r="E29" s="268" t="s">
        <v>1214</v>
      </c>
      <c r="F29" s="268">
        <v>111</v>
      </c>
      <c r="G29" s="268" t="s">
        <v>1215</v>
      </c>
      <c r="H29" s="269" t="s">
        <v>1212</v>
      </c>
      <c r="I29" s="269" t="s">
        <v>761</v>
      </c>
      <c r="J29" s="287"/>
      <c r="K29" s="8"/>
    </row>
    <row r="30" spans="2:11" ht="30" customHeight="1" x14ac:dyDescent="0.2">
      <c r="B30" s="7"/>
      <c r="C30" s="7"/>
      <c r="D30" s="267" t="s">
        <v>1216</v>
      </c>
      <c r="E30" s="268" t="s">
        <v>1217</v>
      </c>
      <c r="F30" s="268">
        <v>253</v>
      </c>
      <c r="G30" s="268" t="s">
        <v>1218</v>
      </c>
      <c r="H30" s="269" t="s">
        <v>1219</v>
      </c>
      <c r="I30" s="269" t="s">
        <v>761</v>
      </c>
      <c r="J30" s="287"/>
      <c r="K30" s="8"/>
    </row>
    <row r="31" spans="2:11" ht="27" customHeight="1" x14ac:dyDescent="0.2">
      <c r="B31" s="7"/>
      <c r="C31" s="7"/>
      <c r="D31" s="267" t="s">
        <v>1220</v>
      </c>
      <c r="E31" s="268" t="s">
        <v>1221</v>
      </c>
      <c r="F31" s="268">
        <v>313</v>
      </c>
      <c r="G31" s="268" t="s">
        <v>1199</v>
      </c>
      <c r="H31" s="269" t="s">
        <v>1222</v>
      </c>
      <c r="I31" s="269" t="s">
        <v>761</v>
      </c>
      <c r="J31" s="287"/>
      <c r="K31" s="8"/>
    </row>
    <row r="32" spans="2:11" ht="29.25" customHeight="1" x14ac:dyDescent="0.2">
      <c r="B32" s="7"/>
      <c r="C32" s="7"/>
      <c r="D32" s="267" t="s">
        <v>1223</v>
      </c>
      <c r="E32" s="268" t="s">
        <v>1224</v>
      </c>
      <c r="F32" s="268">
        <v>262</v>
      </c>
      <c r="G32" s="268" t="s">
        <v>1225</v>
      </c>
      <c r="H32" s="269" t="s">
        <v>1226</v>
      </c>
      <c r="I32" s="269" t="s">
        <v>761</v>
      </c>
      <c r="J32" s="287"/>
      <c r="K32" s="8"/>
    </row>
    <row r="33" spans="2:11" ht="22.5" customHeight="1" x14ac:dyDescent="0.2">
      <c r="B33" s="7"/>
      <c r="C33" s="7"/>
      <c r="D33" s="267" t="s">
        <v>1227</v>
      </c>
      <c r="E33" s="268" t="s">
        <v>1228</v>
      </c>
      <c r="F33" s="268">
        <v>899</v>
      </c>
      <c r="G33" s="268" t="s">
        <v>1218</v>
      </c>
      <c r="H33" s="269" t="s">
        <v>1229</v>
      </c>
      <c r="I33" s="269" t="s">
        <v>761</v>
      </c>
      <c r="J33" s="287"/>
      <c r="K33" s="8"/>
    </row>
    <row r="34" spans="2:11" ht="25.5" customHeight="1" x14ac:dyDescent="0.2">
      <c r="B34" s="7"/>
      <c r="C34" s="7"/>
      <c r="D34" s="267" t="s">
        <v>1272</v>
      </c>
      <c r="E34" s="268" t="s">
        <v>1230</v>
      </c>
      <c r="F34" s="268">
        <v>173</v>
      </c>
      <c r="G34" s="268" t="s">
        <v>1199</v>
      </c>
      <c r="H34" s="269" t="s">
        <v>1231</v>
      </c>
      <c r="I34" s="269" t="s">
        <v>761</v>
      </c>
      <c r="J34" s="287"/>
      <c r="K34" s="8"/>
    </row>
    <row r="35" spans="2:11" ht="28.5" customHeight="1" x14ac:dyDescent="0.2">
      <c r="B35" s="7"/>
      <c r="C35" s="7"/>
      <c r="D35" s="267" t="s">
        <v>1232</v>
      </c>
      <c r="E35" s="268" t="s">
        <v>1233</v>
      </c>
      <c r="F35" s="268">
        <v>265</v>
      </c>
      <c r="G35" s="268" t="s">
        <v>1199</v>
      </c>
      <c r="H35" s="269" t="s">
        <v>1279</v>
      </c>
      <c r="I35" s="269" t="s">
        <v>761</v>
      </c>
      <c r="J35" s="287"/>
      <c r="K35" s="8"/>
    </row>
    <row r="36" spans="2:11" ht="29.25" customHeight="1" x14ac:dyDescent="0.2">
      <c r="B36" s="7"/>
      <c r="C36" s="7"/>
      <c r="D36" s="267" t="s">
        <v>1234</v>
      </c>
      <c r="E36" s="268" t="s">
        <v>1235</v>
      </c>
      <c r="F36" s="268">
        <v>452</v>
      </c>
      <c r="G36" s="268" t="s">
        <v>1199</v>
      </c>
      <c r="H36" s="269" t="s">
        <v>1280</v>
      </c>
      <c r="I36" s="269" t="s">
        <v>761</v>
      </c>
      <c r="J36" s="287"/>
      <c r="K36" s="8"/>
    </row>
    <row r="37" spans="2:11" ht="30.75" customHeight="1" x14ac:dyDescent="0.2">
      <c r="B37" s="7"/>
      <c r="C37" s="7"/>
      <c r="D37" s="267" t="s">
        <v>1236</v>
      </c>
      <c r="E37" s="268" t="s">
        <v>1237</v>
      </c>
      <c r="F37" s="268">
        <v>191</v>
      </c>
      <c r="G37" s="268" t="s">
        <v>1199</v>
      </c>
      <c r="H37" s="269" t="s">
        <v>1281</v>
      </c>
      <c r="I37" s="269" t="s">
        <v>761</v>
      </c>
      <c r="J37" s="287"/>
      <c r="K37" s="8"/>
    </row>
    <row r="38" spans="2:11" ht="22.5" customHeight="1" x14ac:dyDescent="0.2">
      <c r="B38" s="7"/>
      <c r="C38" s="7"/>
      <c r="D38" s="267" t="s">
        <v>1273</v>
      </c>
      <c r="E38" s="268" t="s">
        <v>1191</v>
      </c>
      <c r="F38" s="268">
        <v>555</v>
      </c>
      <c r="G38" s="268" t="s">
        <v>1199</v>
      </c>
      <c r="H38" s="269" t="s">
        <v>1238</v>
      </c>
      <c r="I38" s="269" t="s">
        <v>761</v>
      </c>
      <c r="J38" s="287"/>
      <c r="K38" s="8"/>
    </row>
    <row r="39" spans="2:11" ht="22.5" customHeight="1" x14ac:dyDescent="0.2">
      <c r="B39" s="7"/>
      <c r="C39" s="7"/>
      <c r="D39" s="267" t="s">
        <v>1239</v>
      </c>
      <c r="E39" s="268" t="s">
        <v>1240</v>
      </c>
      <c r="F39" s="268">
        <v>410</v>
      </c>
      <c r="G39" s="268" t="s">
        <v>1199</v>
      </c>
      <c r="H39" s="269" t="s">
        <v>1295</v>
      </c>
      <c r="I39" s="269" t="s">
        <v>761</v>
      </c>
      <c r="J39" s="287"/>
      <c r="K39" s="8"/>
    </row>
    <row r="40" spans="2:11" ht="24.75" customHeight="1" x14ac:dyDescent="0.2">
      <c r="B40" s="7"/>
      <c r="C40" s="7"/>
      <c r="D40" s="267" t="s">
        <v>1241</v>
      </c>
      <c r="E40" s="268" t="s">
        <v>1242</v>
      </c>
      <c r="F40" s="268">
        <v>611</v>
      </c>
      <c r="G40" s="268" t="s">
        <v>1199</v>
      </c>
      <c r="H40" s="269" t="s">
        <v>1243</v>
      </c>
      <c r="I40" s="269" t="s">
        <v>761</v>
      </c>
      <c r="J40" s="287"/>
      <c r="K40" s="8"/>
    </row>
    <row r="41" spans="2:11" ht="27" customHeight="1" x14ac:dyDescent="0.2">
      <c r="B41" s="7"/>
      <c r="C41" s="7"/>
      <c r="D41" s="267" t="s">
        <v>1244</v>
      </c>
      <c r="E41" s="268" t="s">
        <v>1245</v>
      </c>
      <c r="F41" s="268">
        <v>325</v>
      </c>
      <c r="G41" s="268" t="s">
        <v>1199</v>
      </c>
      <c r="H41" s="269" t="s">
        <v>1246</v>
      </c>
      <c r="I41" s="269" t="s">
        <v>761</v>
      </c>
      <c r="J41" s="287"/>
      <c r="K41" s="8"/>
    </row>
    <row r="42" spans="2:11" ht="27" customHeight="1" x14ac:dyDescent="0.2">
      <c r="B42" s="7"/>
      <c r="C42" s="7"/>
      <c r="D42" s="267" t="s">
        <v>1247</v>
      </c>
      <c r="E42" s="268" t="s">
        <v>1248</v>
      </c>
      <c r="F42" s="268">
        <v>516</v>
      </c>
      <c r="G42" s="268" t="s">
        <v>1199</v>
      </c>
      <c r="H42" s="269" t="s">
        <v>1249</v>
      </c>
      <c r="I42" s="269" t="s">
        <v>761</v>
      </c>
      <c r="J42" s="287"/>
      <c r="K42" s="8"/>
    </row>
    <row r="43" spans="2:11" ht="26.25" customHeight="1" x14ac:dyDescent="0.2">
      <c r="B43" s="7"/>
      <c r="C43" s="7"/>
      <c r="D43" s="267" t="s">
        <v>1274</v>
      </c>
      <c r="E43" s="268" t="s">
        <v>1250</v>
      </c>
      <c r="F43" s="268">
        <v>237</v>
      </c>
      <c r="G43" s="268" t="s">
        <v>1199</v>
      </c>
      <c r="H43" s="269" t="s">
        <v>1251</v>
      </c>
      <c r="I43" s="269" t="s">
        <v>761</v>
      </c>
      <c r="J43" s="287"/>
      <c r="K43" s="8"/>
    </row>
    <row r="44" spans="2:11" ht="27" customHeight="1" x14ac:dyDescent="0.2">
      <c r="B44" s="7"/>
      <c r="C44" s="7"/>
      <c r="D44" s="267" t="s">
        <v>1252</v>
      </c>
      <c r="E44" s="268" t="s">
        <v>1253</v>
      </c>
      <c r="F44" s="268">
        <v>218</v>
      </c>
      <c r="G44" s="268" t="s">
        <v>1199</v>
      </c>
      <c r="H44" s="269" t="s">
        <v>1254</v>
      </c>
      <c r="I44" s="269" t="s">
        <v>761</v>
      </c>
      <c r="J44" s="287"/>
      <c r="K44" s="8"/>
    </row>
    <row r="45" spans="2:11" ht="27.75" customHeight="1" x14ac:dyDescent="0.2">
      <c r="B45" s="7"/>
      <c r="C45" s="7"/>
      <c r="D45" s="267" t="s">
        <v>1255</v>
      </c>
      <c r="E45" s="268" t="s">
        <v>1256</v>
      </c>
      <c r="F45" s="268">
        <v>448</v>
      </c>
      <c r="G45" s="268" t="s">
        <v>1199</v>
      </c>
      <c r="H45" s="269" t="s">
        <v>1257</v>
      </c>
      <c r="I45" s="269" t="s">
        <v>761</v>
      </c>
      <c r="J45" s="287"/>
      <c r="K45" s="8"/>
    </row>
    <row r="46" spans="2:11" ht="22.5" customHeight="1" x14ac:dyDescent="0.2">
      <c r="B46" s="7"/>
      <c r="C46" s="7"/>
      <c r="D46" s="267" t="s">
        <v>1258</v>
      </c>
      <c r="E46" s="268" t="s">
        <v>1195</v>
      </c>
      <c r="F46" s="268">
        <v>1134</v>
      </c>
      <c r="G46" s="268" t="s">
        <v>1199</v>
      </c>
      <c r="H46" s="269" t="s">
        <v>1259</v>
      </c>
      <c r="I46" s="269" t="s">
        <v>761</v>
      </c>
      <c r="J46" s="287"/>
      <c r="K46" s="8"/>
    </row>
    <row r="47" spans="2:11" ht="27.75" customHeight="1" x14ac:dyDescent="0.2">
      <c r="B47" s="7"/>
      <c r="C47" s="7"/>
      <c r="D47" s="267" t="s">
        <v>1260</v>
      </c>
      <c r="E47" s="268" t="s">
        <v>687</v>
      </c>
      <c r="F47" s="268">
        <v>105</v>
      </c>
      <c r="G47" s="268" t="s">
        <v>1199</v>
      </c>
      <c r="H47" s="269" t="s">
        <v>1261</v>
      </c>
      <c r="I47" s="269" t="s">
        <v>761</v>
      </c>
      <c r="J47" s="287"/>
      <c r="K47" s="8"/>
    </row>
    <row r="48" spans="2:11" ht="27.75" customHeight="1" x14ac:dyDescent="0.2">
      <c r="B48" s="7"/>
      <c r="C48" s="7"/>
      <c r="D48" s="267" t="s">
        <v>1192</v>
      </c>
      <c r="E48" s="268" t="s">
        <v>1262</v>
      </c>
      <c r="F48" s="268">
        <v>640</v>
      </c>
      <c r="G48" s="268" t="s">
        <v>1199</v>
      </c>
      <c r="H48" s="269" t="s">
        <v>1263</v>
      </c>
      <c r="I48" s="269" t="s">
        <v>761</v>
      </c>
      <c r="J48" s="287"/>
      <c r="K48" s="8"/>
    </row>
    <row r="49" spans="2:12" ht="11.25" customHeight="1" thickBot="1" x14ac:dyDescent="0.25">
      <c r="B49" s="7"/>
      <c r="C49" s="7"/>
      <c r="D49" s="270"/>
      <c r="E49" s="271"/>
      <c r="F49" s="271"/>
      <c r="G49" s="271"/>
      <c r="H49" s="272"/>
      <c r="I49" s="272"/>
      <c r="J49" s="302"/>
      <c r="K49" s="8"/>
    </row>
    <row r="50" spans="2:12" ht="6" customHeight="1" thickBot="1" x14ac:dyDescent="0.25">
      <c r="B50" s="7"/>
      <c r="C50" s="34"/>
      <c r="D50" s="35"/>
      <c r="E50" s="35"/>
      <c r="F50" s="35"/>
      <c r="G50" s="35"/>
      <c r="H50" s="35"/>
      <c r="I50" s="35"/>
      <c r="J50" s="36"/>
      <c r="K50" s="8"/>
    </row>
    <row r="51" spans="2:12" ht="9" customHeight="1" x14ac:dyDescent="0.2">
      <c r="B51" s="7"/>
      <c r="C51" s="19"/>
      <c r="D51" s="19"/>
      <c r="E51" s="19"/>
      <c r="F51" s="19"/>
      <c r="G51" s="19"/>
      <c r="H51" s="19"/>
      <c r="I51" s="19"/>
      <c r="J51" s="19"/>
      <c r="K51" s="8"/>
    </row>
    <row r="52" spans="2:12" ht="3.75" customHeight="1" thickBot="1" x14ac:dyDescent="0.25">
      <c r="B52" s="7"/>
      <c r="C52" s="19"/>
      <c r="D52" s="19"/>
      <c r="E52" s="19"/>
      <c r="F52" s="19"/>
      <c r="G52" s="19"/>
      <c r="H52" s="19"/>
      <c r="I52" s="19"/>
      <c r="J52" s="19"/>
      <c r="K52" s="8"/>
    </row>
    <row r="53" spans="2:12" ht="15" customHeight="1" x14ac:dyDescent="0.2">
      <c r="B53" s="7"/>
      <c r="C53" s="20"/>
      <c r="D53" s="21" t="s">
        <v>460</v>
      </c>
      <c r="E53" s="22"/>
      <c r="F53" s="22"/>
      <c r="G53" s="22"/>
      <c r="H53" s="22"/>
      <c r="I53" s="22"/>
      <c r="J53" s="23"/>
      <c r="K53" s="8"/>
    </row>
    <row r="54" spans="2:12" ht="8.25" customHeight="1" thickBot="1" x14ac:dyDescent="0.25">
      <c r="B54" s="7"/>
      <c r="C54" s="7"/>
      <c r="D54" s="11"/>
      <c r="E54" s="19"/>
      <c r="F54" s="19"/>
      <c r="G54" s="19"/>
      <c r="H54" s="19"/>
      <c r="I54" s="19"/>
      <c r="J54" s="8"/>
      <c r="K54" s="8"/>
    </row>
    <row r="55" spans="2:12" ht="13.5" customHeight="1" x14ac:dyDescent="0.2">
      <c r="B55" s="7"/>
      <c r="C55" s="7"/>
      <c r="D55" s="408" t="s">
        <v>454</v>
      </c>
      <c r="E55" s="409"/>
      <c r="F55" s="410"/>
      <c r="G55" s="411" t="s">
        <v>455</v>
      </c>
      <c r="H55" s="411" t="s">
        <v>456</v>
      </c>
      <c r="I55" s="417" t="s">
        <v>457</v>
      </c>
      <c r="J55" s="418"/>
      <c r="K55" s="8"/>
    </row>
    <row r="56" spans="2:12" ht="15" customHeight="1" x14ac:dyDescent="0.2">
      <c r="B56" s="7"/>
      <c r="C56" s="7"/>
      <c r="D56" s="24" t="s">
        <v>458</v>
      </c>
      <c r="E56" s="421" t="s">
        <v>459</v>
      </c>
      <c r="F56" s="422"/>
      <c r="G56" s="412"/>
      <c r="H56" s="412"/>
      <c r="I56" s="419"/>
      <c r="J56" s="420"/>
      <c r="K56" s="8"/>
    </row>
    <row r="57" spans="2:12" ht="27" customHeight="1" x14ac:dyDescent="0.2">
      <c r="B57" s="7"/>
      <c r="C57" s="7"/>
      <c r="D57" s="273" t="s">
        <v>1282</v>
      </c>
      <c r="E57" s="443" t="s">
        <v>1286</v>
      </c>
      <c r="F57" s="444"/>
      <c r="G57" s="282" t="s">
        <v>1289</v>
      </c>
      <c r="H57" s="282" t="s">
        <v>1290</v>
      </c>
      <c r="I57" s="402"/>
      <c r="J57" s="403"/>
      <c r="K57" s="8"/>
    </row>
    <row r="58" spans="2:12" ht="27" customHeight="1" x14ac:dyDescent="0.2">
      <c r="B58" s="7"/>
      <c r="C58" s="7"/>
      <c r="D58" s="273" t="s">
        <v>1283</v>
      </c>
      <c r="E58" s="443" t="s">
        <v>1287</v>
      </c>
      <c r="F58" s="444"/>
      <c r="G58" s="282" t="s">
        <v>1291</v>
      </c>
      <c r="H58" s="282" t="s">
        <v>1290</v>
      </c>
      <c r="I58" s="402"/>
      <c r="J58" s="403"/>
      <c r="K58" s="8"/>
    </row>
    <row r="59" spans="2:12" ht="27" customHeight="1" x14ac:dyDescent="0.2">
      <c r="B59" s="7"/>
      <c r="C59" s="7"/>
      <c r="D59" s="273" t="s">
        <v>1284</v>
      </c>
      <c r="E59" s="443" t="s">
        <v>1228</v>
      </c>
      <c r="F59" s="444"/>
      <c r="G59" s="282" t="s">
        <v>1292</v>
      </c>
      <c r="H59" s="282" t="s">
        <v>1290</v>
      </c>
      <c r="I59" s="402"/>
      <c r="J59" s="403"/>
      <c r="K59" s="8"/>
    </row>
    <row r="60" spans="2:12" ht="27" customHeight="1" x14ac:dyDescent="0.2">
      <c r="B60" s="7"/>
      <c r="C60" s="7"/>
      <c r="D60" s="273" t="s">
        <v>1285</v>
      </c>
      <c r="E60" s="443" t="s">
        <v>1288</v>
      </c>
      <c r="F60" s="444"/>
      <c r="G60" s="282" t="s">
        <v>1293</v>
      </c>
      <c r="H60" s="282" t="s">
        <v>1290</v>
      </c>
      <c r="I60" s="402"/>
      <c r="J60" s="403"/>
      <c r="K60" s="8"/>
    </row>
    <row r="61" spans="2:12" ht="13.5" thickBot="1" x14ac:dyDescent="0.25">
      <c r="B61" s="7"/>
      <c r="C61" s="34"/>
      <c r="D61" s="35"/>
      <c r="E61" s="37"/>
      <c r="F61" s="37"/>
      <c r="G61" s="37"/>
      <c r="H61" s="37"/>
      <c r="I61" s="37"/>
      <c r="J61" s="38"/>
      <c r="K61" s="8"/>
    </row>
    <row r="62" spans="2:12" ht="15.75" customHeight="1" thickBot="1" x14ac:dyDescent="0.25">
      <c r="B62" s="7"/>
      <c r="C62" s="19"/>
      <c r="D62" s="19"/>
      <c r="E62" s="19"/>
      <c r="F62" s="19"/>
      <c r="G62" s="19"/>
      <c r="H62" s="19"/>
      <c r="I62" s="19"/>
      <c r="J62" s="19"/>
      <c r="K62" s="8"/>
      <c r="L62" s="19"/>
    </row>
    <row r="63" spans="2:12" ht="15" customHeight="1" x14ac:dyDescent="0.2">
      <c r="B63" s="7"/>
      <c r="C63" s="2"/>
      <c r="D63" s="39" t="s">
        <v>461</v>
      </c>
      <c r="E63" s="4"/>
      <c r="F63" s="4"/>
      <c r="G63" s="4"/>
      <c r="H63" s="4"/>
      <c r="I63" s="4"/>
      <c r="J63" s="5"/>
      <c r="K63" s="40"/>
      <c r="L63" s="19"/>
    </row>
    <row r="64" spans="2:12" ht="6.75" customHeight="1" thickBot="1" x14ac:dyDescent="0.25">
      <c r="B64" s="7"/>
      <c r="C64" s="41"/>
      <c r="D64" s="42"/>
      <c r="E64" s="42"/>
      <c r="F64" s="42"/>
      <c r="G64" s="42"/>
      <c r="H64" s="42"/>
      <c r="I64" s="42"/>
      <c r="J64" s="40"/>
      <c r="K64" s="40"/>
      <c r="L64" s="19"/>
    </row>
    <row r="65" spans="2:12" s="12" customFormat="1" ht="16.5" customHeight="1" x14ac:dyDescent="0.2">
      <c r="B65" s="10"/>
      <c r="C65" s="43"/>
      <c r="D65" s="433" t="s">
        <v>454</v>
      </c>
      <c r="E65" s="434"/>
      <c r="F65" s="411" t="s">
        <v>455</v>
      </c>
      <c r="G65" s="411" t="s">
        <v>456</v>
      </c>
      <c r="H65" s="411" t="s">
        <v>457</v>
      </c>
      <c r="I65" s="411"/>
      <c r="J65" s="435"/>
      <c r="K65" s="15"/>
    </row>
    <row r="66" spans="2:12" s="12" customFormat="1" ht="17.25" customHeight="1" x14ac:dyDescent="0.2">
      <c r="B66" s="10"/>
      <c r="C66" s="43"/>
      <c r="D66" s="24" t="s">
        <v>458</v>
      </c>
      <c r="E66" s="44" t="s">
        <v>459</v>
      </c>
      <c r="F66" s="412"/>
      <c r="G66" s="412"/>
      <c r="H66" s="45" t="s">
        <v>462</v>
      </c>
      <c r="I66" s="45" t="s">
        <v>463</v>
      </c>
      <c r="J66" s="46" t="s">
        <v>464</v>
      </c>
      <c r="K66" s="15"/>
    </row>
    <row r="67" spans="2:12" ht="18" customHeight="1" x14ac:dyDescent="0.2">
      <c r="B67" s="7"/>
      <c r="C67" s="41"/>
      <c r="D67" s="47"/>
      <c r="E67" s="48"/>
      <c r="F67" s="49"/>
      <c r="G67" s="50"/>
      <c r="H67" s="51"/>
      <c r="I67" s="52"/>
      <c r="J67" s="53"/>
      <c r="K67" s="8"/>
    </row>
    <row r="68" spans="2:12" ht="13.5" thickBot="1" x14ac:dyDescent="0.25">
      <c r="B68" s="7"/>
      <c r="C68" s="55"/>
      <c r="D68" s="127"/>
      <c r="E68" s="56"/>
      <c r="F68" s="57"/>
      <c r="G68" s="58"/>
      <c r="H68" s="58"/>
      <c r="I68" s="58"/>
      <c r="J68" s="59"/>
      <c r="K68" s="40"/>
      <c r="L68" s="19"/>
    </row>
    <row r="69" spans="2:12" ht="13.5" customHeight="1" thickBot="1" x14ac:dyDescent="0.25">
      <c r="B69" s="7"/>
      <c r="C69" s="42"/>
      <c r="D69" s="60"/>
      <c r="E69" s="61"/>
      <c r="F69" s="62"/>
      <c r="G69" s="63"/>
      <c r="H69" s="63"/>
      <c r="I69" s="63"/>
      <c r="J69" s="63"/>
      <c r="K69" s="40"/>
      <c r="L69" s="19"/>
    </row>
    <row r="70" spans="2:12" ht="15" customHeight="1" x14ac:dyDescent="0.2">
      <c r="B70" s="7"/>
      <c r="C70" s="2"/>
      <c r="D70" s="39" t="s">
        <v>465</v>
      </c>
      <c r="E70" s="4"/>
      <c r="F70" s="4"/>
      <c r="G70" s="4"/>
      <c r="H70" s="4"/>
      <c r="I70" s="4"/>
      <c r="J70" s="5"/>
      <c r="K70" s="40"/>
      <c r="L70" s="19"/>
    </row>
    <row r="71" spans="2:12" ht="5.25" customHeight="1" thickBot="1" x14ac:dyDescent="0.25">
      <c r="B71" s="7"/>
      <c r="C71" s="41"/>
      <c r="D71" s="42"/>
      <c r="E71" s="42"/>
      <c r="F71" s="42"/>
      <c r="G71" s="42"/>
      <c r="H71" s="42"/>
      <c r="I71" s="42"/>
      <c r="J71" s="40"/>
      <c r="K71" s="40"/>
      <c r="L71" s="19"/>
    </row>
    <row r="72" spans="2:12" s="12" customFormat="1" ht="15" customHeight="1" x14ac:dyDescent="0.2">
      <c r="B72" s="10"/>
      <c r="C72" s="43"/>
      <c r="D72" s="433" t="s">
        <v>454</v>
      </c>
      <c r="E72" s="434"/>
      <c r="F72" s="411" t="s">
        <v>455</v>
      </c>
      <c r="G72" s="411" t="s">
        <v>456</v>
      </c>
      <c r="H72" s="411" t="s">
        <v>457</v>
      </c>
      <c r="I72" s="411"/>
      <c r="J72" s="435"/>
      <c r="K72" s="15"/>
    </row>
    <row r="73" spans="2:12" s="12" customFormat="1" ht="23.25" customHeight="1" x14ac:dyDescent="0.2">
      <c r="B73" s="10"/>
      <c r="C73" s="43"/>
      <c r="D73" s="24" t="s">
        <v>458</v>
      </c>
      <c r="E73" s="44" t="s">
        <v>459</v>
      </c>
      <c r="F73" s="412"/>
      <c r="G73" s="412"/>
      <c r="H73" s="45" t="s">
        <v>462</v>
      </c>
      <c r="I73" s="45" t="s">
        <v>463</v>
      </c>
      <c r="J73" s="46" t="s">
        <v>464</v>
      </c>
      <c r="K73" s="15"/>
    </row>
    <row r="74" spans="2:12" ht="18" customHeight="1" x14ac:dyDescent="0.2">
      <c r="B74" s="7"/>
      <c r="C74" s="41"/>
      <c r="D74" s="47"/>
      <c r="E74" s="48"/>
      <c r="F74" s="49"/>
      <c r="G74" s="54"/>
      <c r="H74" s="64"/>
      <c r="I74" s="64"/>
      <c r="J74" s="53"/>
      <c r="K74" s="8"/>
    </row>
    <row r="75" spans="2:12" ht="13.5" thickBot="1" x14ac:dyDescent="0.25">
      <c r="B75" s="7"/>
      <c r="C75" s="41"/>
      <c r="D75" s="56"/>
      <c r="E75" s="180"/>
      <c r="F75" s="180"/>
      <c r="G75" s="180"/>
      <c r="H75" s="180"/>
      <c r="I75" s="180"/>
      <c r="J75" s="65"/>
      <c r="K75" s="40"/>
      <c r="L75" s="19"/>
    </row>
    <row r="76" spans="2:12" ht="15" customHeight="1" thickBot="1" x14ac:dyDescent="0.25">
      <c r="B76" s="7"/>
      <c r="C76" s="66"/>
      <c r="D76" s="66"/>
      <c r="E76" s="66"/>
      <c r="F76" s="66"/>
      <c r="G76" s="66"/>
      <c r="H76" s="66"/>
      <c r="I76" s="66"/>
      <c r="J76" s="66"/>
      <c r="K76" s="40"/>
      <c r="L76" s="19"/>
    </row>
    <row r="77" spans="2:12" s="75" customFormat="1" ht="38.25" x14ac:dyDescent="0.25">
      <c r="B77" s="67"/>
      <c r="C77" s="68"/>
      <c r="D77" s="69" t="s">
        <v>466</v>
      </c>
      <c r="E77" s="70"/>
      <c r="F77" s="70"/>
      <c r="G77" s="71"/>
      <c r="H77" s="72" t="s">
        <v>467</v>
      </c>
      <c r="I77" s="72" t="s">
        <v>468</v>
      </c>
      <c r="J77" s="73" t="s">
        <v>469</v>
      </c>
      <c r="K77" s="74"/>
    </row>
    <row r="78" spans="2:12" s="75" customFormat="1" ht="17.25" customHeight="1" x14ac:dyDescent="0.25">
      <c r="B78" s="67"/>
      <c r="C78" s="67"/>
      <c r="D78" s="76" t="s">
        <v>470</v>
      </c>
      <c r="E78" s="77"/>
      <c r="F78" s="77"/>
      <c r="G78" s="77"/>
      <c r="H78" s="78"/>
      <c r="I78" s="78"/>
      <c r="J78" s="79">
        <f>H78+I78</f>
        <v>0</v>
      </c>
      <c r="K78" s="74"/>
    </row>
    <row r="79" spans="2:12" s="75" customFormat="1" ht="17.25" customHeight="1" x14ac:dyDescent="0.25">
      <c r="B79" s="67"/>
      <c r="C79" s="67"/>
      <c r="D79" s="76" t="s">
        <v>471</v>
      </c>
      <c r="E79" s="77"/>
      <c r="F79" s="77"/>
      <c r="G79" s="77"/>
      <c r="H79" s="78"/>
      <c r="I79" s="78"/>
      <c r="J79" s="79">
        <f t="shared" ref="J79:J88" si="0">H79+I79</f>
        <v>0</v>
      </c>
      <c r="K79" s="74"/>
    </row>
    <row r="80" spans="2:12" s="75" customFormat="1" ht="17.25" customHeight="1" x14ac:dyDescent="0.25">
      <c r="B80" s="67"/>
      <c r="C80" s="67"/>
      <c r="D80" s="80" t="s">
        <v>472</v>
      </c>
      <c r="E80" s="81"/>
      <c r="F80" s="81"/>
      <c r="G80" s="81"/>
      <c r="H80" s="78"/>
      <c r="I80" s="78"/>
      <c r="J80" s="79">
        <f>H80+I80</f>
        <v>0</v>
      </c>
      <c r="K80" s="74"/>
    </row>
    <row r="81" spans="2:12" s="75" customFormat="1" ht="17.25" customHeight="1" x14ac:dyDescent="0.25">
      <c r="B81" s="67"/>
      <c r="C81" s="67"/>
      <c r="D81" s="76" t="s">
        <v>473</v>
      </c>
      <c r="E81" s="77"/>
      <c r="F81" s="77"/>
      <c r="G81" s="77"/>
      <c r="H81" s="78"/>
      <c r="I81" s="78"/>
      <c r="J81" s="79">
        <f t="shared" si="0"/>
        <v>0</v>
      </c>
      <c r="K81" s="74"/>
    </row>
    <row r="82" spans="2:12" s="75" customFormat="1" ht="17.25" customHeight="1" x14ac:dyDescent="0.25">
      <c r="B82" s="67"/>
      <c r="C82" s="67"/>
      <c r="D82" s="76" t="s">
        <v>474</v>
      </c>
      <c r="E82" s="77"/>
      <c r="F82" s="77"/>
      <c r="G82" s="77"/>
      <c r="H82" s="78"/>
      <c r="I82" s="78"/>
      <c r="J82" s="79">
        <f t="shared" si="0"/>
        <v>0</v>
      </c>
      <c r="K82" s="74"/>
    </row>
    <row r="83" spans="2:12" s="75" customFormat="1" ht="17.25" customHeight="1" x14ac:dyDescent="0.25">
      <c r="B83" s="67"/>
      <c r="C83" s="67"/>
      <c r="D83" s="80" t="s">
        <v>475</v>
      </c>
      <c r="E83" s="81"/>
      <c r="F83" s="81"/>
      <c r="G83" s="81"/>
      <c r="H83" s="78"/>
      <c r="I83" s="78"/>
      <c r="J83" s="79">
        <f t="shared" si="0"/>
        <v>0</v>
      </c>
      <c r="K83" s="74"/>
    </row>
    <row r="84" spans="2:12" s="75" customFormat="1" ht="17.25" customHeight="1" x14ac:dyDescent="0.25">
      <c r="B84" s="67"/>
      <c r="C84" s="67"/>
      <c r="D84" s="80" t="s">
        <v>476</v>
      </c>
      <c r="E84" s="81"/>
      <c r="F84" s="81"/>
      <c r="G84" s="81"/>
      <c r="H84" s="78"/>
      <c r="I84" s="78"/>
      <c r="J84" s="79">
        <f t="shared" si="0"/>
        <v>0</v>
      </c>
      <c r="K84" s="74"/>
    </row>
    <row r="85" spans="2:12" s="75" customFormat="1" ht="17.25" customHeight="1" x14ac:dyDescent="0.25">
      <c r="B85" s="67"/>
      <c r="C85" s="67"/>
      <c r="D85" s="80" t="s">
        <v>477</v>
      </c>
      <c r="E85" s="81"/>
      <c r="F85" s="81"/>
      <c r="G85" s="81"/>
      <c r="H85" s="78"/>
      <c r="I85" s="78"/>
      <c r="J85" s="79">
        <f t="shared" si="0"/>
        <v>0</v>
      </c>
      <c r="K85" s="74"/>
    </row>
    <row r="86" spans="2:12" s="75" customFormat="1" ht="17.25" customHeight="1" x14ac:dyDescent="0.25">
      <c r="B86" s="67"/>
      <c r="C86" s="67"/>
      <c r="D86" s="80" t="s">
        <v>478</v>
      </c>
      <c r="E86" s="81"/>
      <c r="F86" s="81"/>
      <c r="G86" s="81"/>
      <c r="H86" s="78"/>
      <c r="I86" s="78"/>
      <c r="J86" s="79">
        <f t="shared" si="0"/>
        <v>0</v>
      </c>
      <c r="K86" s="74"/>
    </row>
    <row r="87" spans="2:12" s="75" customFormat="1" ht="17.25" customHeight="1" x14ac:dyDescent="0.25">
      <c r="B87" s="67"/>
      <c r="C87" s="67"/>
      <c r="D87" s="80" t="s">
        <v>479</v>
      </c>
      <c r="E87" s="81"/>
      <c r="F87" s="81"/>
      <c r="G87" s="81"/>
      <c r="H87" s="82"/>
      <c r="I87" s="78"/>
      <c r="J87" s="79">
        <f t="shared" si="0"/>
        <v>0</v>
      </c>
      <c r="K87" s="74"/>
    </row>
    <row r="88" spans="2:12" s="75" customFormat="1" ht="17.25" customHeight="1" x14ac:dyDescent="0.25">
      <c r="B88" s="67"/>
      <c r="C88" s="67"/>
      <c r="D88" s="80" t="s">
        <v>480</v>
      </c>
      <c r="E88" s="81"/>
      <c r="F88" s="81"/>
      <c r="G88" s="81"/>
      <c r="H88" s="82"/>
      <c r="I88" s="78"/>
      <c r="J88" s="79">
        <f t="shared" si="0"/>
        <v>0</v>
      </c>
      <c r="K88" s="74"/>
    </row>
    <row r="89" spans="2:12" s="75" customFormat="1" ht="17.25" customHeight="1" x14ac:dyDescent="0.25">
      <c r="B89" s="67"/>
      <c r="C89" s="67"/>
      <c r="D89" s="83" t="s">
        <v>2</v>
      </c>
      <c r="E89" s="18"/>
      <c r="F89" s="18"/>
      <c r="G89" s="18"/>
      <c r="H89" s="84">
        <f>SUM(H78:H88)</f>
        <v>0</v>
      </c>
      <c r="I89" s="84">
        <f>SUM(I78:I88)</f>
        <v>0</v>
      </c>
      <c r="J89" s="181">
        <f>SUM(J78:J88)</f>
        <v>0</v>
      </c>
      <c r="K89" s="182"/>
    </row>
    <row r="90" spans="2:12" s="75" customFormat="1" ht="15" customHeight="1" thickBot="1" x14ac:dyDescent="0.3">
      <c r="B90" s="67"/>
      <c r="C90" s="85"/>
      <c r="D90" s="86" t="s">
        <v>481</v>
      </c>
      <c r="E90" s="87"/>
      <c r="F90" s="87"/>
      <c r="G90" s="87"/>
      <c r="H90" s="88"/>
      <c r="I90" s="88"/>
      <c r="J90" s="89"/>
      <c r="K90" s="74"/>
    </row>
    <row r="91" spans="2:12" ht="15.75" customHeight="1" thickBot="1" x14ac:dyDescent="0.25">
      <c r="B91" s="7"/>
      <c r="C91" s="19"/>
      <c r="D91" s="19"/>
      <c r="E91" s="19"/>
      <c r="F91" s="19"/>
      <c r="G91" s="19"/>
      <c r="H91" s="19"/>
      <c r="I91" s="19"/>
      <c r="J91" s="19"/>
      <c r="K91" s="8"/>
      <c r="L91" s="19"/>
    </row>
    <row r="92" spans="2:12" s="95" customFormat="1" x14ac:dyDescent="0.2">
      <c r="B92" s="43"/>
      <c r="C92" s="90"/>
      <c r="D92" s="39" t="s">
        <v>482</v>
      </c>
      <c r="E92" s="91"/>
      <c r="F92" s="91"/>
      <c r="G92" s="39"/>
      <c r="H92" s="39"/>
      <c r="I92" s="39"/>
      <c r="J92" s="92"/>
      <c r="K92" s="93"/>
      <c r="L92" s="94"/>
    </row>
    <row r="93" spans="2:12" s="100" customFormat="1" ht="17.25" customHeight="1" x14ac:dyDescent="0.2">
      <c r="B93" s="96"/>
      <c r="C93" s="96"/>
      <c r="D93" s="97"/>
      <c r="E93" s="98"/>
      <c r="F93" s="98"/>
      <c r="G93" s="98"/>
      <c r="H93" s="98"/>
      <c r="I93" s="98"/>
      <c r="J93" s="183" t="s">
        <v>457</v>
      </c>
      <c r="K93" s="184"/>
      <c r="L93" s="97"/>
    </row>
    <row r="94" spans="2:12" s="100" customFormat="1" ht="17.25" customHeight="1" x14ac:dyDescent="0.25">
      <c r="B94" s="96"/>
      <c r="C94" s="96"/>
      <c r="D94" s="101" t="s">
        <v>483</v>
      </c>
      <c r="E94" s="102"/>
      <c r="F94" s="102"/>
      <c r="G94" s="102"/>
      <c r="H94" s="102"/>
      <c r="I94" s="103"/>
      <c r="J94" s="79"/>
      <c r="K94" s="99"/>
      <c r="L94" s="97"/>
    </row>
    <row r="95" spans="2:12" s="100" customFormat="1" ht="17.25" customHeight="1" x14ac:dyDescent="0.25">
      <c r="B95" s="96"/>
      <c r="C95" s="96"/>
      <c r="D95" s="104" t="s">
        <v>484</v>
      </c>
      <c r="E95" s="102"/>
      <c r="F95" s="102"/>
      <c r="G95" s="102"/>
      <c r="H95" s="102"/>
      <c r="I95" s="102"/>
      <c r="J95" s="79"/>
      <c r="K95" s="99"/>
      <c r="L95" s="97"/>
    </row>
    <row r="96" spans="2:12" s="100" customFormat="1" ht="14.25" customHeight="1" x14ac:dyDescent="0.25">
      <c r="B96" s="96"/>
      <c r="C96" s="96"/>
      <c r="D96" s="105" t="s">
        <v>2</v>
      </c>
      <c r="E96" s="102"/>
      <c r="F96" s="102"/>
      <c r="G96" s="102"/>
      <c r="H96" s="102"/>
      <c r="I96" s="102"/>
      <c r="J96" s="79">
        <f>J94+J95</f>
        <v>0</v>
      </c>
      <c r="K96" s="99"/>
      <c r="L96" s="97"/>
    </row>
    <row r="97" spans="2:12" s="100" customFormat="1" ht="14.25" customHeight="1" thickBot="1" x14ac:dyDescent="0.25">
      <c r="B97" s="96"/>
      <c r="C97" s="106"/>
      <c r="D97" s="86" t="s">
        <v>612</v>
      </c>
      <c r="E97" s="86"/>
      <c r="F97" s="107"/>
      <c r="G97" s="107"/>
      <c r="H97" s="88"/>
      <c r="I97" s="88"/>
      <c r="J97" s="108"/>
      <c r="K97" s="99"/>
    </row>
    <row r="98" spans="2:12" s="6" customFormat="1" ht="15" customHeight="1" thickBot="1" x14ac:dyDescent="0.25">
      <c r="B98" s="41"/>
      <c r="C98" s="42"/>
      <c r="D98" s="42"/>
      <c r="E98" s="42"/>
      <c r="F98" s="42"/>
      <c r="G98" s="42"/>
      <c r="H98" s="42"/>
      <c r="I98" s="42"/>
      <c r="J98" s="42"/>
      <c r="K98" s="40"/>
      <c r="L98" s="42"/>
    </row>
    <row r="99" spans="2:12" s="6" customFormat="1" ht="15" customHeight="1" x14ac:dyDescent="0.2">
      <c r="B99" s="41"/>
      <c r="C99" s="2"/>
      <c r="D99" s="21" t="s">
        <v>485</v>
      </c>
      <c r="E99" s="4"/>
      <c r="F99" s="4"/>
      <c r="G99" s="4"/>
      <c r="H99" s="436" t="s">
        <v>457</v>
      </c>
      <c r="I99" s="437"/>
      <c r="J99" s="438"/>
      <c r="K99" s="40"/>
      <c r="L99" s="42"/>
    </row>
    <row r="100" spans="2:12" s="6" customFormat="1" ht="17.25" customHeight="1" x14ac:dyDescent="0.2">
      <c r="B100" s="41"/>
      <c r="C100" s="41"/>
      <c r="D100" s="109" t="s">
        <v>486</v>
      </c>
      <c r="E100" s="110"/>
      <c r="F100" s="109"/>
      <c r="G100" s="111" t="s">
        <v>487</v>
      </c>
      <c r="H100" s="45" t="s">
        <v>462</v>
      </c>
      <c r="I100" s="45" t="s">
        <v>463</v>
      </c>
      <c r="J100" s="46" t="s">
        <v>464</v>
      </c>
      <c r="K100" s="40"/>
      <c r="L100" s="42"/>
    </row>
    <row r="101" spans="2:12" s="118" customFormat="1" ht="17.25" customHeight="1" x14ac:dyDescent="0.2">
      <c r="B101" s="112"/>
      <c r="C101" s="112"/>
      <c r="D101" s="113" t="s">
        <v>488</v>
      </c>
      <c r="E101" s="109"/>
      <c r="F101" s="113"/>
      <c r="G101" s="114">
        <f>COUNT(J17:J49)</f>
        <v>0</v>
      </c>
      <c r="H101" s="84">
        <f>SUM(J17:J49)</f>
        <v>0</v>
      </c>
      <c r="I101" s="115"/>
      <c r="J101" s="116"/>
      <c r="K101" s="117"/>
      <c r="L101" s="14"/>
    </row>
    <row r="102" spans="2:12" s="100" customFormat="1" ht="17.25" customHeight="1" x14ac:dyDescent="0.25">
      <c r="B102" s="96"/>
      <c r="C102" s="96"/>
      <c r="D102" s="113" t="s">
        <v>489</v>
      </c>
      <c r="E102" s="113"/>
      <c r="F102" s="113"/>
      <c r="G102" s="119">
        <f>COUNT(I57:J60)</f>
        <v>0</v>
      </c>
      <c r="H102" s="186">
        <f>SUM(I57:J60)</f>
        <v>0</v>
      </c>
      <c r="I102" s="120"/>
      <c r="J102" s="121"/>
      <c r="K102" s="99"/>
      <c r="L102" s="97"/>
    </row>
    <row r="103" spans="2:12" s="100" customFormat="1" ht="17.25" customHeight="1" x14ac:dyDescent="0.25">
      <c r="B103" s="96"/>
      <c r="C103" s="96"/>
      <c r="D103" s="113" t="s">
        <v>490</v>
      </c>
      <c r="E103" s="113"/>
      <c r="F103" s="113"/>
      <c r="G103" s="119">
        <f>COUNT(J67)</f>
        <v>0</v>
      </c>
      <c r="H103" s="119">
        <f>SUM(J67)</f>
        <v>0</v>
      </c>
      <c r="I103" s="119"/>
      <c r="J103" s="79"/>
      <c r="K103" s="99"/>
      <c r="L103" s="97"/>
    </row>
    <row r="104" spans="2:12" s="100" customFormat="1" ht="17.25" customHeight="1" x14ac:dyDescent="0.25">
      <c r="B104" s="96"/>
      <c r="C104" s="96"/>
      <c r="D104" s="113" t="s">
        <v>491</v>
      </c>
      <c r="E104" s="113"/>
      <c r="F104" s="113"/>
      <c r="G104" s="119">
        <f>COUNT(J74)</f>
        <v>0</v>
      </c>
      <c r="H104" s="119">
        <f>SUM(J74)</f>
        <v>0</v>
      </c>
      <c r="I104" s="119"/>
      <c r="J104" s="79"/>
      <c r="K104" s="99"/>
      <c r="L104" s="97"/>
    </row>
    <row r="105" spans="2:12" s="100" customFormat="1" ht="17.25" customHeight="1" x14ac:dyDescent="0.25">
      <c r="B105" s="96"/>
      <c r="C105" s="96"/>
      <c r="D105" s="122" t="s">
        <v>492</v>
      </c>
      <c r="E105" s="113"/>
      <c r="F105" s="113"/>
      <c r="G105" s="120"/>
      <c r="H105" s="186">
        <f>J96</f>
        <v>0</v>
      </c>
      <c r="I105" s="120"/>
      <c r="J105" s="121"/>
      <c r="K105" s="99"/>
      <c r="L105" s="97"/>
    </row>
    <row r="106" spans="2:12" s="100" customFormat="1" ht="17.25" customHeight="1" x14ac:dyDescent="0.25">
      <c r="B106" s="96"/>
      <c r="C106" s="96"/>
      <c r="D106" s="122" t="s">
        <v>493</v>
      </c>
      <c r="E106" s="113"/>
      <c r="F106" s="113"/>
      <c r="G106" s="120"/>
      <c r="H106" s="120"/>
      <c r="I106" s="186">
        <f>H89</f>
        <v>0</v>
      </c>
      <c r="J106" s="79">
        <f>I89</f>
        <v>0</v>
      </c>
      <c r="K106" s="99"/>
      <c r="L106" s="97"/>
    </row>
    <row r="107" spans="2:12" s="100" customFormat="1" ht="17.25" customHeight="1" x14ac:dyDescent="0.25">
      <c r="B107" s="96"/>
      <c r="C107" s="96"/>
      <c r="D107" s="122" t="s">
        <v>494</v>
      </c>
      <c r="E107" s="113"/>
      <c r="F107" s="113"/>
      <c r="G107" s="119"/>
      <c r="H107" s="120"/>
      <c r="I107" s="120"/>
      <c r="J107" s="79"/>
      <c r="K107" s="99"/>
      <c r="L107" s="97"/>
    </row>
    <row r="108" spans="2:12" s="100" customFormat="1" ht="17.25" customHeight="1" x14ac:dyDescent="0.25">
      <c r="B108" s="96"/>
      <c r="C108" s="96"/>
      <c r="D108" s="123" t="s">
        <v>495</v>
      </c>
      <c r="E108" s="113"/>
      <c r="F108" s="123"/>
      <c r="G108" s="78">
        <f>G107+G104+G103+G102+G101</f>
        <v>0</v>
      </c>
      <c r="H108" s="78">
        <f>SUM(H101:H105)</f>
        <v>0</v>
      </c>
      <c r="I108" s="78">
        <f>I103+I104+I106</f>
        <v>0</v>
      </c>
      <c r="J108" s="79">
        <f>J103+J104+J106+J107</f>
        <v>0</v>
      </c>
      <c r="K108" s="99"/>
      <c r="L108" s="97"/>
    </row>
    <row r="109" spans="2:12" s="100" customFormat="1" ht="17.25" customHeight="1" thickBot="1" x14ac:dyDescent="0.3">
      <c r="B109" s="96"/>
      <c r="C109" s="106"/>
      <c r="D109" s="124" t="s">
        <v>496</v>
      </c>
      <c r="E109" s="125"/>
      <c r="F109" s="124"/>
      <c r="G109" s="126">
        <f>G108</f>
        <v>0</v>
      </c>
      <c r="H109" s="430">
        <f>H108+I108+J108</f>
        <v>0</v>
      </c>
      <c r="I109" s="431"/>
      <c r="J109" s="432"/>
      <c r="K109" s="99"/>
      <c r="L109" s="97"/>
    </row>
    <row r="110" spans="2:12" ht="13.5" thickBot="1" x14ac:dyDescent="0.25">
      <c r="B110" s="34"/>
      <c r="C110" s="35"/>
      <c r="D110" s="35"/>
      <c r="E110" s="35"/>
      <c r="F110" s="35"/>
      <c r="G110" s="35"/>
      <c r="H110" s="35"/>
      <c r="I110" s="35"/>
      <c r="J110" s="35"/>
      <c r="K110" s="36"/>
      <c r="L110" s="19"/>
    </row>
    <row r="111" spans="2:12" ht="12.75" customHeight="1" x14ac:dyDescent="0.2">
      <c r="B111" s="19"/>
      <c r="C111" s="428" t="s">
        <v>615</v>
      </c>
      <c r="D111" s="428"/>
      <c r="E111" s="428"/>
      <c r="F111" s="428"/>
      <c r="G111" s="428"/>
      <c r="H111" s="428"/>
      <c r="I111" s="428"/>
      <c r="J111" s="428"/>
      <c r="K111" s="19"/>
      <c r="L111" s="19"/>
    </row>
    <row r="112" spans="2:12" x14ac:dyDescent="0.2">
      <c r="B112" s="19"/>
      <c r="C112" s="429"/>
      <c r="D112" s="429"/>
      <c r="E112" s="429"/>
      <c r="F112" s="429"/>
      <c r="G112" s="429"/>
      <c r="H112" s="429"/>
      <c r="I112" s="429"/>
      <c r="J112" s="429"/>
      <c r="K112" s="19"/>
      <c r="L112" s="19"/>
    </row>
    <row r="113" spans="3:10" x14ac:dyDescent="0.2">
      <c r="C113" s="429"/>
      <c r="D113" s="429"/>
      <c r="E113" s="429"/>
      <c r="F113" s="429"/>
      <c r="G113" s="429"/>
      <c r="H113" s="429"/>
      <c r="I113" s="429"/>
      <c r="J113" s="429"/>
    </row>
  </sheetData>
  <mergeCells count="32">
    <mergeCell ref="C111:J113"/>
    <mergeCell ref="H99:J99"/>
    <mergeCell ref="H109:J109"/>
    <mergeCell ref="D65:E65"/>
    <mergeCell ref="F65:F66"/>
    <mergeCell ref="G65:G66"/>
    <mergeCell ref="H65:J65"/>
    <mergeCell ref="D72:E72"/>
    <mergeCell ref="F72:F73"/>
    <mergeCell ref="G72:G73"/>
    <mergeCell ref="H72:J72"/>
    <mergeCell ref="D55:F55"/>
    <mergeCell ref="E57:F57"/>
    <mergeCell ref="E58:F58"/>
    <mergeCell ref="E59:F59"/>
    <mergeCell ref="E60:F60"/>
    <mergeCell ref="I57:J57"/>
    <mergeCell ref="I58:J58"/>
    <mergeCell ref="I59:J59"/>
    <mergeCell ref="I60:J60"/>
    <mergeCell ref="C3:J5"/>
    <mergeCell ref="D15:E15"/>
    <mergeCell ref="F15:F16"/>
    <mergeCell ref="G15:G16"/>
    <mergeCell ref="H15:H16"/>
    <mergeCell ref="I15:I16"/>
    <mergeCell ref="J15:J16"/>
    <mergeCell ref="H8:I8"/>
    <mergeCell ref="G55:G56"/>
    <mergeCell ref="H55:H56"/>
    <mergeCell ref="I55:J56"/>
    <mergeCell ref="E56:F56"/>
  </mergeCells>
  <phoneticPr fontId="15"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6</vt:i4>
      </vt:variant>
    </vt:vector>
  </HeadingPairs>
  <TitlesOfParts>
    <vt:vector size="24" baseType="lpstr">
      <vt:lpstr>EK I</vt:lpstr>
      <vt:lpstr>Merkez</vt:lpstr>
      <vt:lpstr>Alucra</vt:lpstr>
      <vt:lpstr>Bulancak</vt:lpstr>
      <vt:lpstr>Çamoluk</vt:lpstr>
      <vt:lpstr>Çanakçı</vt:lpstr>
      <vt:lpstr>Dereli</vt:lpstr>
      <vt:lpstr>Doğankent</vt:lpstr>
      <vt:lpstr>Espiye</vt:lpstr>
      <vt:lpstr>Eynesil</vt:lpstr>
      <vt:lpstr>Görele</vt:lpstr>
      <vt:lpstr>Güce</vt:lpstr>
      <vt:lpstr>Keşap</vt:lpstr>
      <vt:lpstr>Piraziz</vt:lpstr>
      <vt:lpstr>Şebin</vt:lpstr>
      <vt:lpstr>Tirebolu</vt:lpstr>
      <vt:lpstr>Yağlıdere</vt:lpstr>
      <vt:lpstr>EK V </vt:lpstr>
      <vt:lpstr>'EK I'!Yazdırma_Alanı</vt:lpstr>
      <vt:lpstr>'EK V '!Yazdırma_Alanı</vt:lpstr>
      <vt:lpstr>Görele!Yazdırma_Alanı</vt:lpstr>
      <vt:lpstr>Güce!Yazdırma_Alanı</vt:lpstr>
      <vt:lpstr>Dereli!Yazdırma_Başlıkları</vt:lpstr>
      <vt:lpstr>'EK I'!Yazdırma_Başlıkları</vt:lpstr>
    </vt:vector>
  </TitlesOfParts>
  <Company>SilentAll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Salim ARTAR</cp:lastModifiedBy>
  <cp:lastPrinted>2019-05-09T10:35:19Z</cp:lastPrinted>
  <dcterms:created xsi:type="dcterms:W3CDTF">2017-02-24T17:20:11Z</dcterms:created>
  <dcterms:modified xsi:type="dcterms:W3CDTF">2019-05-17T06:15:51Z</dcterms:modified>
</cp:coreProperties>
</file>